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65D22AE5-CC45-4474-AEC3-48342E9060B0}" xr6:coauthVersionLast="47" xr6:coauthVersionMax="47" xr10:uidLastSave="{00000000-0000-0000-0000-000000000000}"/>
  <bookViews>
    <workbookView xWindow="-108" yWindow="-108" windowWidth="23256" windowHeight="12576" tabRatio="809" xr2:uid="{00000000-000D-0000-FFFF-FFFF00000000}"/>
  </bookViews>
  <sheets>
    <sheet name="產險受檢資料清單 " sheetId="67" r:id="rId1"/>
    <sheet name="A51" sheetId="4" r:id="rId2"/>
    <sheet name="A52" sheetId="129" r:id="rId3"/>
    <sheet name="會計-B51" sheetId="68" r:id="rId4"/>
    <sheet name="B52" sheetId="70" r:id="rId5"/>
    <sheet name="B53" sheetId="71" r:id="rId6"/>
    <sheet name="B54" sheetId="72" r:id="rId7"/>
    <sheet name="B55" sheetId="73" r:id="rId8"/>
    <sheet name="B56" sheetId="74" r:id="rId9"/>
    <sheet name="B57" sheetId="75" r:id="rId10"/>
    <sheet name="B58" sheetId="76" r:id="rId11"/>
    <sheet name="B59" sheetId="77" r:id="rId12"/>
    <sheet name="招攬-C51" sheetId="79" r:id="rId13"/>
    <sheet name="C53" sheetId="133" r:id="rId14"/>
    <sheet name="C54" sheetId="141" r:id="rId15"/>
    <sheet name="D51 " sheetId="81" r:id="rId16"/>
    <sheet name="D52" sheetId="142" r:id="rId17"/>
    <sheet name="核保-E51" sheetId="130" r:id="rId18"/>
    <sheet name="E52" sheetId="131" r:id="rId19"/>
    <sheet name="理賠-F51" sheetId="92" r:id="rId20"/>
    <sheet name="F52" sheetId="93" r:id="rId21"/>
    <sheet name="F53" sheetId="94" r:id="rId22"/>
    <sheet name="再保-G51" sheetId="96" r:id="rId23"/>
    <sheet name="G52" sheetId="97" r:id="rId24"/>
    <sheet name="G53" sheetId="98" r:id="rId25"/>
    <sheet name="G54" sheetId="99" r:id="rId26"/>
    <sheet name="資金運用-O51" sheetId="100" r:id="rId27"/>
    <sheet name="O52" sheetId="101" r:id="rId28"/>
    <sheet name="O53" sheetId="102" r:id="rId29"/>
    <sheet name="O54" sheetId="103" r:id="rId30"/>
    <sheet name="O54衍生性金融商品餘額表填表說明" sheetId="104" r:id="rId31"/>
    <sheet name="O55" sheetId="105" r:id="rId32"/>
    <sheet name="O56交易明細" sheetId="106" r:id="rId33"/>
    <sheet name="O57交易對手清單" sheetId="108" r:id="rId34"/>
    <sheet name="O58保管機構清單" sheetId="109" r:id="rId35"/>
    <sheet name="O59全權委託投資公司清單 " sheetId="110" r:id="rId36"/>
    <sheet name="P51不動產餘額明細表" sheetId="136" r:id="rId37"/>
    <sheet name="P52不動產變動情形彙總表" sheetId="137" r:id="rId38"/>
    <sheet name="P53不動產新增.處分.重分類案件明細表" sheetId="138" r:id="rId39"/>
    <sheet name="授信-Q51" sheetId="111" r:id="rId40"/>
    <sheet name="Q52" sheetId="112" r:id="rId41"/>
    <sheet name="Q53" sheetId="114" r:id="rId42"/>
    <sheet name="Q54" sheetId="115" r:id="rId43"/>
    <sheet name="Q55" sheetId="116" r:id="rId44"/>
    <sheet name="Q56" sheetId="117" r:id="rId45"/>
    <sheet name="Q56-1" sheetId="143" r:id="rId46"/>
    <sheet name="Q56-2" sheetId="144" r:id="rId47"/>
    <sheet name="Q57" sheetId="118" r:id="rId48"/>
    <sheet name="R15" sheetId="134" r:id="rId49"/>
    <sheet name="S51" sheetId="120" r:id="rId50"/>
    <sheet name="S52" sheetId="121" r:id="rId51"/>
    <sheet name="T51" sheetId="122" r:id="rId52"/>
    <sheet name="T52" sheetId="123" r:id="rId53"/>
    <sheet name="Y51" sheetId="139" r:id="rId54"/>
    <sheet name="Z51" sheetId="124" r:id="rId55"/>
    <sheet name="Z52" sheetId="125" r:id="rId56"/>
    <sheet name="Z54" sheetId="127" r:id="rId57"/>
    <sheet name="Z55" sheetId="128" r:id="rId58"/>
    <sheet name="Z53" sheetId="126" r:id="rId59"/>
  </sheets>
  <externalReferences>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A" localSheetId="9">#REF!</definedName>
    <definedName name="\A" localSheetId="25">#REF!</definedName>
    <definedName name="\A" localSheetId="35">#REF!</definedName>
    <definedName name="\A" localSheetId="52">#REF!</definedName>
    <definedName name="\A">#REF!</definedName>
    <definedName name="\a1" localSheetId="11">'[1]Sum-by bgt center'!#REF!</definedName>
    <definedName name="\a1" localSheetId="25">'[1]Sum-by bgt center'!#REF!</definedName>
    <definedName name="\a1" localSheetId="35">'[1]Sum-by bgt center'!#REF!</definedName>
    <definedName name="\a1" localSheetId="52">'[1]Sum-by bgt center'!#REF!</definedName>
    <definedName name="\a1">'[1]Sum-by bgt center'!#REF!</definedName>
    <definedName name="\B" localSheetId="9">#REF!</definedName>
    <definedName name="\B" localSheetId="11">#REF!</definedName>
    <definedName name="\B" localSheetId="25">#REF!</definedName>
    <definedName name="\B" localSheetId="35">#REF!</definedName>
    <definedName name="\B" localSheetId="52">#REF!</definedName>
    <definedName name="\B">#REF!</definedName>
    <definedName name="\C" localSheetId="9">#REF!</definedName>
    <definedName name="\C" localSheetId="25">#REF!</definedName>
    <definedName name="\C" localSheetId="35">#REF!</definedName>
    <definedName name="\C" localSheetId="52">#REF!</definedName>
    <definedName name="\C">#REF!</definedName>
    <definedName name="\I" localSheetId="9">#REF!</definedName>
    <definedName name="\I" localSheetId="25">#REF!</definedName>
    <definedName name="\I" localSheetId="35">#REF!</definedName>
    <definedName name="\I" localSheetId="52">#REF!</definedName>
    <definedName name="\I">#REF!</definedName>
    <definedName name="\M" localSheetId="9">#REF!</definedName>
    <definedName name="\M" localSheetId="35">#REF!</definedName>
    <definedName name="\M" localSheetId="52">#REF!</definedName>
    <definedName name="\M">#REF!</definedName>
    <definedName name="\P" localSheetId="9">#REF!</definedName>
    <definedName name="\P" localSheetId="35">#REF!</definedName>
    <definedName name="\P" localSheetId="52">#REF!</definedName>
    <definedName name="\P">#REF!</definedName>
    <definedName name="\R" localSheetId="9">#REF!</definedName>
    <definedName name="\R" localSheetId="35">#REF!</definedName>
    <definedName name="\R" localSheetId="52">#REF!</definedName>
    <definedName name="\R">#REF!</definedName>
    <definedName name="_____ADD1">'[2]Sum-by bgt center'!#REF!</definedName>
    <definedName name="_____CRI1">#REF!</definedName>
    <definedName name="_____CRI3">#REF!</definedName>
    <definedName name="_____MTH1">'[2]Sum-by bgt center'!#REF!</definedName>
    <definedName name="_____NO1">'[2]Sum-by bgt center'!#REF!</definedName>
    <definedName name="_____NO2">#REF!</definedName>
    <definedName name="_____NO3">#REF!</definedName>
    <definedName name="_____OUT1">#REF!</definedName>
    <definedName name="_____OUT2">#REF!</definedName>
    <definedName name="_____OUT3">#REF!</definedName>
    <definedName name="_____PRT1">#REF!</definedName>
    <definedName name="____ADD1" localSheetId="52">'[2]Sum-by bgt center'!#REF!</definedName>
    <definedName name="____CRI1" localSheetId="52">#REF!</definedName>
    <definedName name="____CRI3" localSheetId="52">#REF!</definedName>
    <definedName name="____MTH1" localSheetId="52">'[2]Sum-by bgt center'!#REF!</definedName>
    <definedName name="____NO1" localSheetId="52">'[2]Sum-by bgt center'!#REF!</definedName>
    <definedName name="____NO2" localSheetId="52">#REF!</definedName>
    <definedName name="____NO3" localSheetId="52">#REF!</definedName>
    <definedName name="____OUT1" localSheetId="52">#REF!</definedName>
    <definedName name="____OUT2" localSheetId="52">#REF!</definedName>
    <definedName name="____OUT3" localSheetId="52">#REF!</definedName>
    <definedName name="____PRT1" localSheetId="52">#REF!</definedName>
    <definedName name="___ADD1" localSheetId="11">'[2]Sum-by bgt center'!#REF!</definedName>
    <definedName name="___ADD1">'[2]Sum-by bgt center'!#REF!</definedName>
    <definedName name="___BGP01">#REF!</definedName>
    <definedName name="___BGP02">#REF!</definedName>
    <definedName name="___BGP03">#REF!</definedName>
    <definedName name="___BGP04">#REF!</definedName>
    <definedName name="___BGP05">#REF!</definedName>
    <definedName name="___BGP06">#REF!</definedName>
    <definedName name="___BGP07">#REF!</definedName>
    <definedName name="___BGP08">#REF!</definedName>
    <definedName name="___BGP09">#REF!</definedName>
    <definedName name="___BGP10">#REF!</definedName>
    <definedName name="___BGP11">#REF!</definedName>
    <definedName name="___BGP12">#REF!</definedName>
    <definedName name="___BHR01">#REF!</definedName>
    <definedName name="___BHR02">#REF!</definedName>
    <definedName name="___BHR03">#REF!</definedName>
    <definedName name="___BHR04">#REF!</definedName>
    <definedName name="___BHR05">#REF!</definedName>
    <definedName name="___BHR06">#REF!</definedName>
    <definedName name="___BHR07">#REF!</definedName>
    <definedName name="___BHR08">#REF!</definedName>
    <definedName name="___BHR09">#REF!</definedName>
    <definedName name="___BHR10">#REF!</definedName>
    <definedName name="___BHR11">#REF!</definedName>
    <definedName name="___BHR12">#REF!</definedName>
    <definedName name="___BNB01">#REF!</definedName>
    <definedName name="___BNB02">#REF!</definedName>
    <definedName name="___BNB03">#REF!</definedName>
    <definedName name="___BNB04">#REF!</definedName>
    <definedName name="___BNB05">#REF!</definedName>
    <definedName name="___BNB06">#REF!</definedName>
    <definedName name="___BNB07">#REF!</definedName>
    <definedName name="___BNB08">#REF!</definedName>
    <definedName name="___BNB09">#REF!</definedName>
    <definedName name="___BNB10">#REF!</definedName>
    <definedName name="___BNB11">#REF!</definedName>
    <definedName name="___BNB12">#REF!</definedName>
    <definedName name="___CRI1" localSheetId="11">#REF!</definedName>
    <definedName name="___CRI1">#REF!</definedName>
    <definedName name="___CRI3" localSheetId="11">#REF!</definedName>
    <definedName name="___CRI3">#REF!</definedName>
    <definedName name="___MTH1" localSheetId="11">'[2]Sum-by bgt center'!#REF!</definedName>
    <definedName name="___MTH1">'[2]Sum-by bgt center'!#REF!</definedName>
    <definedName name="___NO1" localSheetId="11">'[2]Sum-by bgt center'!#REF!</definedName>
    <definedName name="___NO1">'[2]Sum-by bgt center'!#REF!</definedName>
    <definedName name="___NO2" localSheetId="11">#REF!</definedName>
    <definedName name="___NO2">#REF!</definedName>
    <definedName name="___NO3" localSheetId="11">#REF!</definedName>
    <definedName name="___NO3">#REF!</definedName>
    <definedName name="___op918">#REF!</definedName>
    <definedName name="___OUT1" localSheetId="11">#REF!</definedName>
    <definedName name="___OUT1">#REF!</definedName>
    <definedName name="___OUT2">#REF!</definedName>
    <definedName name="___OUT3">#REF!</definedName>
    <definedName name="___PRT1">#REF!</definedName>
    <definedName name="__123Graph_B" localSheetId="11" hidden="1">'[3]Sum-by bgt center'!#REF!</definedName>
    <definedName name="__123Graph_B" localSheetId="25" hidden="1">'[3]Sum-by bgt center'!#REF!</definedName>
    <definedName name="__123Graph_B" localSheetId="35" hidden="1">'[3]Sum-by bgt center'!#REF!</definedName>
    <definedName name="__123Graph_B" localSheetId="52" hidden="1">'[3]Sum-by bgt center'!#REF!</definedName>
    <definedName name="__123Graph_B" hidden="1">'[3]Sum-by bgt center'!#REF!</definedName>
    <definedName name="__123Graph_C" localSheetId="11" hidden="1">'[3]Sum-by bgt center'!#REF!</definedName>
    <definedName name="__123Graph_C" localSheetId="25" hidden="1">'[3]Sum-by bgt center'!#REF!</definedName>
    <definedName name="__123Graph_C" localSheetId="35" hidden="1">'[3]Sum-by bgt center'!#REF!</definedName>
    <definedName name="__123Graph_C" localSheetId="52" hidden="1">'[3]Sum-by bgt center'!#REF!</definedName>
    <definedName name="__123Graph_C" hidden="1">'[3]Sum-by bgt center'!#REF!</definedName>
    <definedName name="__123Graph_D" localSheetId="11" hidden="1">[4]Reserve!#REF!</definedName>
    <definedName name="__123Graph_D" localSheetId="25" hidden="1">[4]Reserve!#REF!</definedName>
    <definedName name="__123Graph_D" localSheetId="35" hidden="1">[4]Reserve!#REF!</definedName>
    <definedName name="__123Graph_D" localSheetId="52" hidden="1">[4]Reserve!#REF!</definedName>
    <definedName name="__123Graph_D" hidden="1">[4]Reserve!#REF!</definedName>
    <definedName name="__ADD1" localSheetId="35">'[2]Sum-by bgt center'!#REF!</definedName>
    <definedName name="__BGP01" localSheetId="11">#REF!</definedName>
    <definedName name="__BGP01" localSheetId="12">#REF!</definedName>
    <definedName name="__BGP01">#REF!</definedName>
    <definedName name="__BGP02" localSheetId="11">#REF!</definedName>
    <definedName name="__BGP02">#REF!</definedName>
    <definedName name="__BGP03" localSheetId="11">#REF!</definedName>
    <definedName name="__BGP03">#REF!</definedName>
    <definedName name="__BGP04">#REF!</definedName>
    <definedName name="__BGP05">#REF!</definedName>
    <definedName name="__BGP06">#REF!</definedName>
    <definedName name="__BGP07">#REF!</definedName>
    <definedName name="__BGP08">#REF!</definedName>
    <definedName name="__BGP09">#REF!</definedName>
    <definedName name="__BGP10">#REF!</definedName>
    <definedName name="__BGP11">#REF!</definedName>
    <definedName name="__BGP12">#REF!</definedName>
    <definedName name="__BHR01">#REF!</definedName>
    <definedName name="__BHR02">#REF!</definedName>
    <definedName name="__BHR03">#REF!</definedName>
    <definedName name="__BHR04">#REF!</definedName>
    <definedName name="__BHR05">#REF!</definedName>
    <definedName name="__BHR06">#REF!</definedName>
    <definedName name="__BHR07">#REF!</definedName>
    <definedName name="__BHR08">#REF!</definedName>
    <definedName name="__BHR09">#REF!</definedName>
    <definedName name="__BHR10">#REF!</definedName>
    <definedName name="__BHR11">#REF!</definedName>
    <definedName name="__BHR12">#REF!</definedName>
    <definedName name="__BNB01">#REF!</definedName>
    <definedName name="__BNB02">#REF!</definedName>
    <definedName name="__BNB03">#REF!</definedName>
    <definedName name="__BNB04">#REF!</definedName>
    <definedName name="__BNB05">#REF!</definedName>
    <definedName name="__BNB06">#REF!</definedName>
    <definedName name="__BNB07">#REF!</definedName>
    <definedName name="__BNB08">#REF!</definedName>
    <definedName name="__BNB09">#REF!</definedName>
    <definedName name="__BNB10">#REF!</definedName>
    <definedName name="__BNB11">#REF!</definedName>
    <definedName name="__BNB12">#REF!</definedName>
    <definedName name="__CRI1" localSheetId="35">#REF!</definedName>
    <definedName name="__CRI3" localSheetId="35">#REF!</definedName>
    <definedName name="__MTH1" localSheetId="35">'[2]Sum-by bgt center'!#REF!</definedName>
    <definedName name="__NO1" localSheetId="35">'[2]Sum-by bgt center'!#REF!</definedName>
    <definedName name="__NO2" localSheetId="35">#REF!</definedName>
    <definedName name="__NO3" localSheetId="35">#REF!</definedName>
    <definedName name="__op918" localSheetId="11">#REF!</definedName>
    <definedName name="__op918" localSheetId="12">#REF!</definedName>
    <definedName name="__op918">#REF!</definedName>
    <definedName name="__OUT1" localSheetId="35">#REF!</definedName>
    <definedName name="__OUT2" localSheetId="35">#REF!</definedName>
    <definedName name="__OUT3" localSheetId="35">#REF!</definedName>
    <definedName name="__PRT1" localSheetId="35">#REF!</definedName>
    <definedName name="_1_9412">#REF!</definedName>
    <definedName name="_ADD1" localSheetId="11">'[2]Sum-by bgt center'!#REF!</definedName>
    <definedName name="_ADD1" localSheetId="25">'[2]Sum-by bgt center'!#REF!</definedName>
    <definedName name="_ADD1">'[2]Sum-by bgt center'!#REF!</definedName>
    <definedName name="_BGP01" localSheetId="9">#REF!</definedName>
    <definedName name="_BGP01" localSheetId="11">#REF!</definedName>
    <definedName name="_BGP01" localSheetId="25">#REF!</definedName>
    <definedName name="_BGP01">#REF!</definedName>
    <definedName name="_BGP02" localSheetId="9">#REF!</definedName>
    <definedName name="_BGP02" localSheetId="25">#REF!</definedName>
    <definedName name="_BGP02">#REF!</definedName>
    <definedName name="_BGP03" localSheetId="9">#REF!</definedName>
    <definedName name="_BGP03" localSheetId="25">#REF!</definedName>
    <definedName name="_BGP03">#REF!</definedName>
    <definedName name="_BGP04" localSheetId="9">#REF!</definedName>
    <definedName name="_BGP04">#REF!</definedName>
    <definedName name="_BGP05" localSheetId="9">#REF!</definedName>
    <definedName name="_BGP05">#REF!</definedName>
    <definedName name="_BGP06" localSheetId="9">#REF!</definedName>
    <definedName name="_BGP06">#REF!</definedName>
    <definedName name="_BGP07" localSheetId="9">#REF!</definedName>
    <definedName name="_BGP07">#REF!</definedName>
    <definedName name="_BGP08" localSheetId="9">#REF!</definedName>
    <definedName name="_BGP08">#REF!</definedName>
    <definedName name="_BGP09" localSheetId="9">#REF!</definedName>
    <definedName name="_BGP09">#REF!</definedName>
    <definedName name="_BGP10" localSheetId="9">#REF!</definedName>
    <definedName name="_BGP10">#REF!</definedName>
    <definedName name="_BGP11" localSheetId="9">#REF!</definedName>
    <definedName name="_BGP11">#REF!</definedName>
    <definedName name="_BGP12" localSheetId="9">#REF!</definedName>
    <definedName name="_BGP12">#REF!</definedName>
    <definedName name="_BHR01" localSheetId="9">#REF!</definedName>
    <definedName name="_BHR01">#REF!</definedName>
    <definedName name="_BHR02" localSheetId="9">#REF!</definedName>
    <definedName name="_BHR02">#REF!</definedName>
    <definedName name="_BHR03" localSheetId="9">#REF!</definedName>
    <definedName name="_BHR03">#REF!</definedName>
    <definedName name="_BHR04" localSheetId="9">#REF!</definedName>
    <definedName name="_BHR04">#REF!</definedName>
    <definedName name="_BHR05" localSheetId="9">#REF!</definedName>
    <definedName name="_BHR05">#REF!</definedName>
    <definedName name="_BHR06" localSheetId="9">#REF!</definedName>
    <definedName name="_BHR06">#REF!</definedName>
    <definedName name="_BHR07" localSheetId="9">#REF!</definedName>
    <definedName name="_BHR07">#REF!</definedName>
    <definedName name="_BHR08" localSheetId="9">#REF!</definedName>
    <definedName name="_BHR08">#REF!</definedName>
    <definedName name="_BHR09" localSheetId="9">#REF!</definedName>
    <definedName name="_BHR09">#REF!</definedName>
    <definedName name="_BHR10" localSheetId="9">#REF!</definedName>
    <definedName name="_BHR10">#REF!</definedName>
    <definedName name="_BHR11" localSheetId="9">#REF!</definedName>
    <definedName name="_BHR11">#REF!</definedName>
    <definedName name="_BHR12" localSheetId="9">#REF!</definedName>
    <definedName name="_BHR12">#REF!</definedName>
    <definedName name="_BNB01" localSheetId="9">#REF!</definedName>
    <definedName name="_BNB01">#REF!</definedName>
    <definedName name="_BNB02" localSheetId="9">#REF!</definedName>
    <definedName name="_BNB02">#REF!</definedName>
    <definedName name="_BNB03" localSheetId="9">#REF!</definedName>
    <definedName name="_BNB03">#REF!</definedName>
    <definedName name="_BNB04" localSheetId="9">#REF!</definedName>
    <definedName name="_BNB04">#REF!</definedName>
    <definedName name="_BNB05" localSheetId="9">#REF!</definedName>
    <definedName name="_BNB05">#REF!</definedName>
    <definedName name="_BNB06" localSheetId="9">#REF!</definedName>
    <definedName name="_BNB06">#REF!</definedName>
    <definedName name="_BNB07" localSheetId="9">#REF!</definedName>
    <definedName name="_BNB07">#REF!</definedName>
    <definedName name="_BNB08" localSheetId="9">#REF!</definedName>
    <definedName name="_BNB08">#REF!</definedName>
    <definedName name="_BNB09" localSheetId="9">#REF!</definedName>
    <definedName name="_BNB09">#REF!</definedName>
    <definedName name="_BNB10" localSheetId="9">#REF!</definedName>
    <definedName name="_BNB10">#REF!</definedName>
    <definedName name="_BNB11" localSheetId="9">#REF!</definedName>
    <definedName name="_BNB11">#REF!</definedName>
    <definedName name="_BNB12" localSheetId="9">#REF!</definedName>
    <definedName name="_BNB12">#REF!</definedName>
    <definedName name="_CRI1" localSheetId="9">#REF!</definedName>
    <definedName name="_CRI1">#REF!</definedName>
    <definedName name="_CRI3" localSheetId="9">#REF!</definedName>
    <definedName name="_CRI3">#REF!</definedName>
    <definedName name="_xlnm._FilterDatabase" localSheetId="0" hidden="1">'產險受檢資料清單 '!$B$7:$H$17</definedName>
    <definedName name="_xlnm._FilterDatabase" localSheetId="3" hidden="1">'會計-B51'!$A$1:$G$59</definedName>
    <definedName name="_MTH1" localSheetId="11">'[2]Sum-by bgt center'!#REF!</definedName>
    <definedName name="_MTH1" localSheetId="25">'[2]Sum-by bgt center'!#REF!</definedName>
    <definedName name="_MTH1" localSheetId="12">'[2]Sum-by bgt center'!#REF!</definedName>
    <definedName name="_MTH1">'[2]Sum-by bgt center'!#REF!</definedName>
    <definedName name="_NO1" localSheetId="11">'[2]Sum-by bgt center'!#REF!</definedName>
    <definedName name="_NO1" localSheetId="25">'[2]Sum-by bgt center'!#REF!</definedName>
    <definedName name="_NO1">'[2]Sum-by bgt center'!#REF!</definedName>
    <definedName name="_NO2" localSheetId="9">#REF!</definedName>
    <definedName name="_NO2" localSheetId="11">#REF!</definedName>
    <definedName name="_NO2" localSheetId="25">#REF!</definedName>
    <definedName name="_NO2">#REF!</definedName>
    <definedName name="_NO3" localSheetId="9">#REF!</definedName>
    <definedName name="_NO3" localSheetId="25">#REF!</definedName>
    <definedName name="_NO3">#REF!</definedName>
    <definedName name="_op918" localSheetId="9">#REF!</definedName>
    <definedName name="_op918" localSheetId="25">#REF!</definedName>
    <definedName name="_op918">#REF!</definedName>
    <definedName name="_Order1" hidden="1">255</definedName>
    <definedName name="_OUT1" localSheetId="9">#REF!</definedName>
    <definedName name="_OUT1" localSheetId="11">#REF!</definedName>
    <definedName name="_OUT1" localSheetId="25">#REF!</definedName>
    <definedName name="_OUT1">#REF!</definedName>
    <definedName name="_OUT2" localSheetId="9">#REF!</definedName>
    <definedName name="_OUT2" localSheetId="25">#REF!</definedName>
    <definedName name="_OUT2">#REF!</definedName>
    <definedName name="_OUT3" localSheetId="9">#REF!</definedName>
    <definedName name="_OUT3" localSheetId="25">#REF!</definedName>
    <definedName name="_OUT3">#REF!</definedName>
    <definedName name="_PRT1" localSheetId="9">#REF!</definedName>
    <definedName name="_PRT1">#REF!</definedName>
    <definedName name="A">[5]不動產!$A$6</definedName>
    <definedName name="aa" localSheetId="9">#REF!</definedName>
    <definedName name="aa" localSheetId="11">#REF!</definedName>
    <definedName name="aa" localSheetId="25">#REF!</definedName>
    <definedName name="aa">#REF!</definedName>
    <definedName name="adjustment" localSheetId="9">#REF!,#REF!</definedName>
    <definedName name="adjustment" localSheetId="11">#REF!,#REF!</definedName>
    <definedName name="adjustment" localSheetId="25">#REF!,#REF!</definedName>
    <definedName name="adjustment">#REF!,#REF!</definedName>
    <definedName name="b" localSheetId="11">#REF!</definedName>
    <definedName name="b" localSheetId="12">#REF!</definedName>
    <definedName name="b">#REF!</definedName>
    <definedName name="BACT01" localSheetId="9">#REF!</definedName>
    <definedName name="BACT01" localSheetId="11">#REF!</definedName>
    <definedName name="BACT01" localSheetId="25">#REF!</definedName>
    <definedName name="BACT01">#REF!</definedName>
    <definedName name="BACT02" localSheetId="9">#REF!</definedName>
    <definedName name="BACT02" localSheetId="25">#REF!</definedName>
    <definedName name="BACT02">#REF!</definedName>
    <definedName name="BACT03" localSheetId="9">#REF!</definedName>
    <definedName name="BACT03" localSheetId="25">#REF!</definedName>
    <definedName name="BACT03">#REF!</definedName>
    <definedName name="BACT04" localSheetId="9">#REF!</definedName>
    <definedName name="BACT04">#REF!</definedName>
    <definedName name="BACT05" localSheetId="9">#REF!</definedName>
    <definedName name="BACT05">#REF!</definedName>
    <definedName name="BACT06" localSheetId="9">#REF!</definedName>
    <definedName name="BACT06">#REF!</definedName>
    <definedName name="BACT07" localSheetId="9">#REF!</definedName>
    <definedName name="BACT07">#REF!</definedName>
    <definedName name="BACT08" localSheetId="9">#REF!</definedName>
    <definedName name="BACT08">#REF!</definedName>
    <definedName name="BACT09" localSheetId="9">#REF!</definedName>
    <definedName name="BACT09">#REF!</definedName>
    <definedName name="BACT10" localSheetId="9">#REF!</definedName>
    <definedName name="BACT10">#REF!</definedName>
    <definedName name="BACT11" localSheetId="9">#REF!</definedName>
    <definedName name="BACT11">#REF!</definedName>
    <definedName name="BACT12" localSheetId="9">#REF!</definedName>
    <definedName name="BACT12">#REF!</definedName>
    <definedName name="BAPR01" localSheetId="9">#REF!</definedName>
    <definedName name="BAPR01">#REF!</definedName>
    <definedName name="BAPR02" localSheetId="9">#REF!</definedName>
    <definedName name="BAPR02">#REF!</definedName>
    <definedName name="BAPR03" localSheetId="9">#REF!</definedName>
    <definedName name="BAPR03">#REF!</definedName>
    <definedName name="BAPR04" localSheetId="9">#REF!</definedName>
    <definedName name="BAPR04">#REF!</definedName>
    <definedName name="BAPR05" localSheetId="9">#REF!</definedName>
    <definedName name="BAPR05">#REF!</definedName>
    <definedName name="BAPR06" localSheetId="9">#REF!</definedName>
    <definedName name="BAPR06">#REF!</definedName>
    <definedName name="BAPR07" localSheetId="9">#REF!</definedName>
    <definedName name="BAPR07">#REF!</definedName>
    <definedName name="BAPR08" localSheetId="9">#REF!</definedName>
    <definedName name="BAPR08">#REF!</definedName>
    <definedName name="BAPR09" localSheetId="9">#REF!</definedName>
    <definedName name="BAPR09">#REF!</definedName>
    <definedName name="BAPR10" localSheetId="9">#REF!</definedName>
    <definedName name="BAPR10">#REF!</definedName>
    <definedName name="BAPR11" localSheetId="9">#REF!</definedName>
    <definedName name="BAPR11">#REF!</definedName>
    <definedName name="BAPR12" localSheetId="9">#REF!</definedName>
    <definedName name="BAPR12">#REF!</definedName>
    <definedName name="BCOL01" localSheetId="9">#REF!</definedName>
    <definedName name="BCOL01" localSheetId="35">#REF!</definedName>
    <definedName name="BCOL01" localSheetId="52">#REF!</definedName>
    <definedName name="BCOL01">#REF!</definedName>
    <definedName name="BCOL02" localSheetId="9">#REF!</definedName>
    <definedName name="BCOL02" localSheetId="35">#REF!</definedName>
    <definedName name="BCOL02" localSheetId="52">#REF!</definedName>
    <definedName name="BCOL02">#REF!</definedName>
    <definedName name="BCOL03" localSheetId="9">#REF!</definedName>
    <definedName name="BCOL03" localSheetId="35">#REF!</definedName>
    <definedName name="BCOL03" localSheetId="52">#REF!</definedName>
    <definedName name="BCOL03">#REF!</definedName>
    <definedName name="BCOL04" localSheetId="9">#REF!</definedName>
    <definedName name="BCOL04" localSheetId="35">#REF!</definedName>
    <definedName name="BCOL04" localSheetId="52">#REF!</definedName>
    <definedName name="BCOL04">#REF!</definedName>
    <definedName name="BCOL05" localSheetId="9">#REF!</definedName>
    <definedName name="BCOL05" localSheetId="35">#REF!</definedName>
    <definedName name="BCOL05" localSheetId="52">#REF!</definedName>
    <definedName name="BCOL05">#REF!</definedName>
    <definedName name="BCOL06" localSheetId="9">#REF!</definedName>
    <definedName name="BCOL06" localSheetId="35">#REF!</definedName>
    <definedName name="BCOL06" localSheetId="52">#REF!</definedName>
    <definedName name="BCOL06">#REF!</definedName>
    <definedName name="BCOL07" localSheetId="9">#REF!</definedName>
    <definedName name="BCOL07" localSheetId="35">#REF!</definedName>
    <definedName name="BCOL07" localSheetId="52">#REF!</definedName>
    <definedName name="BCOL07">#REF!</definedName>
    <definedName name="BCOL08" localSheetId="9">#REF!</definedName>
    <definedName name="BCOL08" localSheetId="35">#REF!</definedName>
    <definedName name="BCOL08" localSheetId="52">#REF!</definedName>
    <definedName name="BCOL08">#REF!</definedName>
    <definedName name="BCOL09" localSheetId="9">#REF!</definedName>
    <definedName name="BCOL09" localSheetId="35">#REF!</definedName>
    <definedName name="BCOL09" localSheetId="52">#REF!</definedName>
    <definedName name="BCOL09">#REF!</definedName>
    <definedName name="BCOL10" localSheetId="9">#REF!</definedName>
    <definedName name="BCOL10" localSheetId="35">#REF!</definedName>
    <definedName name="BCOL10" localSheetId="52">#REF!</definedName>
    <definedName name="BCOL10">#REF!</definedName>
    <definedName name="BCOL11" localSheetId="9">#REF!</definedName>
    <definedName name="BCOL11" localSheetId="35">#REF!</definedName>
    <definedName name="BCOL11" localSheetId="52">#REF!</definedName>
    <definedName name="BCOL11">#REF!</definedName>
    <definedName name="BCOL12" localSheetId="9">#REF!</definedName>
    <definedName name="BCOL12" localSheetId="35">#REF!</definedName>
    <definedName name="BCOL12" localSheetId="52">#REF!</definedName>
    <definedName name="BCOL12">#REF!</definedName>
    <definedName name="BFIN01" localSheetId="9">#REF!</definedName>
    <definedName name="BFIN01">#REF!</definedName>
    <definedName name="BFIN02" localSheetId="9">#REF!</definedName>
    <definedName name="BFIN02">#REF!</definedName>
    <definedName name="BFIN03" localSheetId="9">#REF!</definedName>
    <definedName name="BFIN03">#REF!</definedName>
    <definedName name="BFIN04" localSheetId="9">#REF!</definedName>
    <definedName name="BFIN04">#REF!</definedName>
    <definedName name="BFIN05" localSheetId="9">#REF!</definedName>
    <definedName name="BFIN05">#REF!</definedName>
    <definedName name="BFIN06" localSheetId="9">#REF!</definedName>
    <definedName name="BFIN06">#REF!</definedName>
    <definedName name="BFIN07" localSheetId="9">#REF!</definedName>
    <definedName name="BFIN07">#REF!</definedName>
    <definedName name="BFIN08" localSheetId="9">#REF!</definedName>
    <definedName name="BFIN08">#REF!</definedName>
    <definedName name="BFIN09" localSheetId="9">#REF!</definedName>
    <definedName name="BFIN09">#REF!</definedName>
    <definedName name="BFIN10" localSheetId="9">#REF!</definedName>
    <definedName name="BFIN10">#REF!</definedName>
    <definedName name="BFIN11" localSheetId="9">#REF!</definedName>
    <definedName name="BFIN11">#REF!</definedName>
    <definedName name="BFIN12" localSheetId="9">#REF!</definedName>
    <definedName name="BFIN12">#REF!</definedName>
    <definedName name="BGP" localSheetId="25">#REF!</definedName>
    <definedName name="BGPI" localSheetId="25">#REF!</definedName>
    <definedName name="BGT" localSheetId="9">#REF!</definedName>
    <definedName name="BGT">#REF!</definedName>
    <definedName name="BPAD01" localSheetId="9">#REF!</definedName>
    <definedName name="BPAD01">#REF!</definedName>
    <definedName name="BPAD02" localSheetId="9">#REF!</definedName>
    <definedName name="BPAD02">#REF!</definedName>
    <definedName name="BPAD03" localSheetId="9">#REF!</definedName>
    <definedName name="BPAD03">#REF!</definedName>
    <definedName name="BPAD04" localSheetId="9">#REF!</definedName>
    <definedName name="BPAD04">#REF!</definedName>
    <definedName name="BPAD05" localSheetId="9">#REF!</definedName>
    <definedName name="BPAD05">#REF!</definedName>
    <definedName name="BPAD06" localSheetId="9">#REF!</definedName>
    <definedName name="BPAD06">#REF!</definedName>
    <definedName name="BPAD07" localSheetId="9">#REF!</definedName>
    <definedName name="BPAD07">#REF!</definedName>
    <definedName name="BPAD08" localSheetId="9">#REF!</definedName>
    <definedName name="BPAD08">#REF!</definedName>
    <definedName name="BPAD09" localSheetId="9">#REF!</definedName>
    <definedName name="BPAD09">#REF!</definedName>
    <definedName name="BPAD10" localSheetId="9">#REF!</definedName>
    <definedName name="BPAD10">#REF!</definedName>
    <definedName name="BPAD11" localSheetId="9">#REF!</definedName>
    <definedName name="BPAD11">#REF!</definedName>
    <definedName name="BPAD12" localSheetId="9">#REF!</definedName>
    <definedName name="BPAD12">#REF!</definedName>
    <definedName name="BPRC01" localSheetId="9">#REF!</definedName>
    <definedName name="BPRC01">#REF!</definedName>
    <definedName name="BPRC02" localSheetId="9">#REF!</definedName>
    <definedName name="BPRC02">#REF!</definedName>
    <definedName name="BPRC03" localSheetId="9">#REF!</definedName>
    <definedName name="BPRC03">#REF!</definedName>
    <definedName name="BPRC04" localSheetId="9">#REF!</definedName>
    <definedName name="BPRC04">#REF!</definedName>
    <definedName name="BPRC05" localSheetId="9">#REF!</definedName>
    <definedName name="BPRC05">#REF!</definedName>
    <definedName name="BPRC06" localSheetId="9">#REF!</definedName>
    <definedName name="BPRC06">#REF!</definedName>
    <definedName name="BPRC07" localSheetId="9">#REF!</definedName>
    <definedName name="BPRC07">#REF!</definedName>
    <definedName name="BPRC08" localSheetId="9">#REF!</definedName>
    <definedName name="BPRC08">#REF!</definedName>
    <definedName name="BPRC09" localSheetId="9">#REF!</definedName>
    <definedName name="BPRC09">#REF!</definedName>
    <definedName name="BPRC10" localSheetId="9">#REF!</definedName>
    <definedName name="BPRC10">#REF!</definedName>
    <definedName name="BPRC11" localSheetId="9">#REF!</definedName>
    <definedName name="BPRC11">#REF!</definedName>
    <definedName name="BPRC12" localSheetId="9">#REF!</definedName>
    <definedName name="BPRC12">#REF!</definedName>
    <definedName name="BSSS01" localSheetId="9">#REF!</definedName>
    <definedName name="BSSS01">#REF!</definedName>
    <definedName name="BSSS02" localSheetId="9">#REF!</definedName>
    <definedName name="BSSS02">#REF!</definedName>
    <definedName name="BSSS03" localSheetId="9">#REF!</definedName>
    <definedName name="BSSS03">#REF!</definedName>
    <definedName name="BSSS04" localSheetId="9">#REF!</definedName>
    <definedName name="BSSS04">#REF!</definedName>
    <definedName name="BSSS05" localSheetId="9">#REF!</definedName>
    <definedName name="BSSS05">#REF!</definedName>
    <definedName name="BSSS06" localSheetId="9">#REF!</definedName>
    <definedName name="BSSS06">#REF!</definedName>
    <definedName name="BSSS07" localSheetId="9">#REF!</definedName>
    <definedName name="BSSS07">#REF!</definedName>
    <definedName name="BSSS08" localSheetId="9">#REF!</definedName>
    <definedName name="BSSS08">#REF!</definedName>
    <definedName name="BSSS09" localSheetId="9">#REF!</definedName>
    <definedName name="BSSS09">#REF!</definedName>
    <definedName name="BSSS10" localSheetId="9">#REF!</definedName>
    <definedName name="BSSS10">#REF!</definedName>
    <definedName name="BSSS11" localSheetId="9">#REF!</definedName>
    <definedName name="BSSS11">#REF!</definedName>
    <definedName name="BSSS12" localSheetId="9">#REF!</definedName>
    <definedName name="BSSS12">#REF!</definedName>
    <definedName name="cc">#REF!</definedName>
    <definedName name="cfw">'[6]現金流量表(工作底稿-列印)'!#REF!</definedName>
    <definedName name="COMBINE" localSheetId="9">#REF!</definedName>
    <definedName name="COMBINE" localSheetId="11">#REF!</definedName>
    <definedName name="COMBINE" localSheetId="35">#REF!</definedName>
    <definedName name="COMBINE" localSheetId="52">#REF!</definedName>
    <definedName name="COMBINE">#REF!</definedName>
    <definedName name="COMM" localSheetId="9">#REF!</definedName>
    <definedName name="COMM">#REF!</definedName>
    <definedName name="COPY" localSheetId="35">'[2]Sum-by bgt center'!#REF!</definedName>
    <definedName name="COPY" localSheetId="52">'[2]Sum-by bgt center'!#REF!</definedName>
    <definedName name="COPY">'[2]Sum-by bgt center'!#REF!</definedName>
    <definedName name="COUNT" localSheetId="35">'[7]IndExp-1996'!#REF!</definedName>
    <definedName name="COUNT" localSheetId="52">'[7]IndExp-1996'!#REF!</definedName>
    <definedName name="COUNT">'[7]IndExp-1996'!#REF!</definedName>
    <definedName name="COUNTER" localSheetId="9">#REF!</definedName>
    <definedName name="COUNTER" localSheetId="11">#REF!</definedName>
    <definedName name="COUNTER" localSheetId="25">#REF!</definedName>
    <definedName name="COUNTER">#REF!</definedName>
    <definedName name="CRI" localSheetId="11">'[2]Sum-by bgt center'!#REF!</definedName>
    <definedName name="CRI" localSheetId="25">'[2]Sum-by bgt center'!#REF!</definedName>
    <definedName name="CRI" localSheetId="35">'[2]Sum-by bgt center'!#REF!</definedName>
    <definedName name="CRI" localSheetId="52">'[2]Sum-by bgt center'!#REF!</definedName>
    <definedName name="CRI">'[2]Sum-by bgt center'!#REF!</definedName>
    <definedName name="d" localSheetId="11">#REF!</definedName>
    <definedName name="d" localSheetId="12">#REF!</definedName>
    <definedName name="d">#REF!</definedName>
    <definedName name="DATA1" localSheetId="9">#REF!</definedName>
    <definedName name="DATA1" localSheetId="25">#REF!</definedName>
    <definedName name="DATA1" localSheetId="35">#REF!</definedName>
    <definedName name="DATA1" localSheetId="52">#REF!</definedName>
    <definedName name="DATA1">#REF!</definedName>
    <definedName name="DATA2" localSheetId="9">#REF!</definedName>
    <definedName name="DATA2" localSheetId="25">#REF!</definedName>
    <definedName name="DATA2" localSheetId="35">#REF!</definedName>
    <definedName name="DATA2" localSheetId="52">#REF!</definedName>
    <definedName name="DATA2">#REF!</definedName>
    <definedName name="DATA3" localSheetId="9">#REF!</definedName>
    <definedName name="DATA3" localSheetId="25">#REF!</definedName>
    <definedName name="DATA3" localSheetId="35">#REF!</definedName>
    <definedName name="DATA3" localSheetId="52">#REF!</definedName>
    <definedName name="DATA3">#REF!</definedName>
    <definedName name="DATE" localSheetId="9">#REF!</definedName>
    <definedName name="DATE" localSheetId="35">#REF!</definedName>
    <definedName name="DATE" localSheetId="52">#REF!</definedName>
    <definedName name="DATE">#REF!</definedName>
    <definedName name="dfg">'[8]表02(負債業主權益)'!$A$52</definedName>
    <definedName name="E" localSheetId="11">#REF!</definedName>
    <definedName name="E" localSheetId="12">#REF!</definedName>
    <definedName name="E">#REF!</definedName>
    <definedName name="ENDSCR" localSheetId="9">#REF!</definedName>
    <definedName name="ENDSCR" localSheetId="25">#REF!</definedName>
    <definedName name="ENDSCR" localSheetId="35">#REF!</definedName>
    <definedName name="ENDSCR" localSheetId="52">#REF!</definedName>
    <definedName name="ENDSCR">#REF!</definedName>
    <definedName name="ENDSCREEN" localSheetId="25">'[9]1998 Ind. exp'!#REF!</definedName>
    <definedName name="ENDSCREEN" localSheetId="35">'[9]1998 Ind. exp'!#REF!</definedName>
    <definedName name="ENDSCREEN" localSheetId="52">'[9]1998 Ind. exp'!#REF!</definedName>
    <definedName name="ENDSCREEN">'[9]1998 Ind. exp'!#REF!</definedName>
    <definedName name="EQ" localSheetId="9">#REF!</definedName>
    <definedName name="EQ" localSheetId="11">#REF!</definedName>
    <definedName name="EQ" localSheetId="25">#REF!</definedName>
    <definedName name="EQ">#REF!</definedName>
    <definedName name="f" localSheetId="11">#REF!</definedName>
    <definedName name="f">#REF!</definedName>
    <definedName name="fde">[8]表03!$A$50</definedName>
    <definedName name="FIX" localSheetId="9">#REF!</definedName>
    <definedName name="FIX" localSheetId="11">#REF!</definedName>
    <definedName name="FIX" localSheetId="25">#REF!</definedName>
    <definedName name="FIX" localSheetId="35">#REF!</definedName>
    <definedName name="FIX" localSheetId="52">#REF!</definedName>
    <definedName name="FIX">#REF!</definedName>
    <definedName name="frd">[8]表09!$A$24</definedName>
    <definedName name="FUR" localSheetId="9">#REF!</definedName>
    <definedName name="FUR" localSheetId="11">#REF!</definedName>
    <definedName name="FUR" localSheetId="25">#REF!</definedName>
    <definedName name="FUR">#REF!</definedName>
    <definedName name="G" localSheetId="11">#REF!</definedName>
    <definedName name="G">#REF!</definedName>
    <definedName name="HARDWARE" localSheetId="9">#REF!</definedName>
    <definedName name="HARDWARE" localSheetId="25">#REF!</definedName>
    <definedName name="HARDWARE">#REF!</definedName>
    <definedName name="i">#REF!</definedName>
    <definedName name="INPUT" localSheetId="9">#REF!</definedName>
    <definedName name="INPUT" localSheetId="25">#REF!</definedName>
    <definedName name="INPUT" localSheetId="35">#REF!</definedName>
    <definedName name="INPUT" localSheetId="52">#REF!</definedName>
    <definedName name="INPUT">#REF!</definedName>
    <definedName name="Input6" localSheetId="9">#REF!</definedName>
    <definedName name="Input6">#REF!</definedName>
    <definedName name="input7" localSheetId="9">#REF!,#REF!</definedName>
    <definedName name="input7" localSheetId="11">#REF!,#REF!</definedName>
    <definedName name="input7" localSheetId="25">#REF!,#REF!</definedName>
    <definedName name="input7">#REF!,#REF!</definedName>
    <definedName name="l" localSheetId="11">[10]TBForm!#REF!</definedName>
    <definedName name="l" localSheetId="25">[10]TBForm!#REF!</definedName>
    <definedName name="l" localSheetId="35">[10]TBForm!#REF!</definedName>
    <definedName name="l" localSheetId="52">[10]TBForm!#REF!</definedName>
    <definedName name="l">[10]TBForm!#REF!</definedName>
    <definedName name="LBCell010" localSheetId="9">#REF!</definedName>
    <definedName name="LBCell010" localSheetId="11">#REF!</definedName>
    <definedName name="LBCell010" localSheetId="25">#REF!</definedName>
    <definedName name="LBCell010">#REF!</definedName>
    <definedName name="LBCell020" localSheetId="9">#REF!</definedName>
    <definedName name="LBCell020" localSheetId="25">#REF!</definedName>
    <definedName name="LBCell020">#REF!</definedName>
    <definedName name="LBCell021" localSheetId="9">#REF!</definedName>
    <definedName name="LBCell021" localSheetId="25">#REF!</definedName>
    <definedName name="LBCell021">#REF!</definedName>
    <definedName name="LBCell022" localSheetId="9">#REF!</definedName>
    <definedName name="LBCell022">#REF!</definedName>
    <definedName name="LBCell030" localSheetId="9">#REF!</definedName>
    <definedName name="LBCell030">#REF!</definedName>
    <definedName name="LBCell071SUM">'[11]表07(總計)'!$E$40</definedName>
    <definedName name="LBCell090" localSheetId="9">#REF!</definedName>
    <definedName name="LBCell090" localSheetId="11">#REF!</definedName>
    <definedName name="LBCell090" localSheetId="25">#REF!</definedName>
    <definedName name="LBCell090">#REF!</definedName>
    <definedName name="LBCell111SUM">'[8]表11(總計)'!$E$6</definedName>
    <definedName name="LBCell150" localSheetId="9">#REF!</definedName>
    <definedName name="LBCell150" localSheetId="11">#REF!</definedName>
    <definedName name="LBCell150" localSheetId="25">#REF!</definedName>
    <definedName name="LBCell150">#REF!</definedName>
    <definedName name="LBCell160" localSheetId="11">'[12]表13-1'!#REF!</definedName>
    <definedName name="LBCell160" localSheetId="25">'[12]表13-1'!#REF!</definedName>
    <definedName name="LBCell160" localSheetId="35">'[12]表13-1'!#REF!</definedName>
    <definedName name="LBCell160" localSheetId="52">'[12]表13-1'!#REF!</definedName>
    <definedName name="LBCell160">'[12]表13-1'!#REF!</definedName>
    <definedName name="LE">[13]Data2003!$A$354</definedName>
    <definedName name="leb">[8]表01!$A$224</definedName>
    <definedName name="li">'[8]表02(資產附表)'!$A$48</definedName>
    <definedName name="lib">'[8]表02(資產)'!$A$43</definedName>
    <definedName name="LTCell010" localSheetId="9">#REF!</definedName>
    <definedName name="LTCell010" localSheetId="11">#REF!</definedName>
    <definedName name="LTCell010" localSheetId="25">#REF!</definedName>
    <definedName name="LTCell010">#REF!</definedName>
    <definedName name="LTCell020" localSheetId="9">#REF!</definedName>
    <definedName name="LTCell020" localSheetId="25">#REF!</definedName>
    <definedName name="LTCell020">#REF!</definedName>
    <definedName name="LTCell021" localSheetId="9">#REF!</definedName>
    <definedName name="LTCell021" localSheetId="25">#REF!</definedName>
    <definedName name="LTCell021">#REF!</definedName>
    <definedName name="LTCell022" localSheetId="9">#REF!</definedName>
    <definedName name="LTCell022">#REF!</definedName>
    <definedName name="LTCell030" localSheetId="9">#REF!</definedName>
    <definedName name="LTCell030">#REF!</definedName>
    <definedName name="LTCell090" localSheetId="9">#REF!</definedName>
    <definedName name="LTCell090">#REF!</definedName>
    <definedName name="LTCell150" localSheetId="9">#REF!</definedName>
    <definedName name="LTCell150">#REF!</definedName>
    <definedName name="LTCell160" localSheetId="35">'[12]表13-1'!#REF!</definedName>
    <definedName name="LTCell160" localSheetId="52">'[12]表13-1'!#REF!</definedName>
    <definedName name="LTCell160">'[12]表13-1'!#REF!</definedName>
    <definedName name="M_CTRLMSG" localSheetId="9">#REF!</definedName>
    <definedName name="M_CTRLMSG" localSheetId="11">#REF!</definedName>
    <definedName name="M_CTRLMSG" localSheetId="25">#REF!</definedName>
    <definedName name="M_CTRLMSG">#REF!</definedName>
    <definedName name="MAIN" localSheetId="11">'[2]Sum-by bgt center'!#REF!</definedName>
    <definedName name="MAIN" localSheetId="25">'[2]Sum-by bgt center'!#REF!</definedName>
    <definedName name="MAIN" localSheetId="35">'[2]Sum-by bgt center'!#REF!</definedName>
    <definedName name="MAIN" localSheetId="52">'[2]Sum-by bgt center'!#REF!</definedName>
    <definedName name="MAIN">'[2]Sum-by bgt center'!#REF!</definedName>
    <definedName name="MENU" localSheetId="9">#REF!</definedName>
    <definedName name="MENU" localSheetId="11">#REF!</definedName>
    <definedName name="MENU" localSheetId="25">#REF!</definedName>
    <definedName name="MENU" localSheetId="35">#REF!</definedName>
    <definedName name="MENU" localSheetId="52">#REF!</definedName>
    <definedName name="MENU">#REF!</definedName>
    <definedName name="mh">#REF!</definedName>
    <definedName name="MONTH" localSheetId="9">#REF!</definedName>
    <definedName name="MONTH" localSheetId="25">#REF!</definedName>
    <definedName name="MONTH" localSheetId="35">#REF!</definedName>
    <definedName name="MONTH" localSheetId="52">#REF!</definedName>
    <definedName name="MONTH">#REF!</definedName>
    <definedName name="MTH" localSheetId="25">'[14]Sum-by bgt center'!#REF!</definedName>
    <definedName name="MTH" localSheetId="35">'[14]Sum-by bgt center'!#REF!</definedName>
    <definedName name="MTH" localSheetId="52">'[14]Sum-by bgt center'!#REF!</definedName>
    <definedName name="MTH">'[14]Sum-by bgt center'!#REF!</definedName>
    <definedName name="NAME1" localSheetId="25">'[7]P&amp;L-Act-1997'!#REF!</definedName>
    <definedName name="NAME1" localSheetId="35">'[7]P&amp;L-Act-1997'!#REF!</definedName>
    <definedName name="NAME1" localSheetId="52">'[7]P&amp;L-Act-1997'!#REF!</definedName>
    <definedName name="NAME1">'[7]P&amp;L-Act-1997'!#REF!</definedName>
    <definedName name="NAME2" localSheetId="35">'[7]BS-1997'!#REF!</definedName>
    <definedName name="NAME2" localSheetId="52">'[7]BS-1997'!#REF!</definedName>
    <definedName name="NAME2">'[7]BS-1997'!#REF!</definedName>
    <definedName name="netprem_written">[15]A1Data!#REF!</definedName>
    <definedName name="NEXT" localSheetId="9">#REF!</definedName>
    <definedName name="NEXT" localSheetId="11">#REF!</definedName>
    <definedName name="NEXT" localSheetId="25">#REF!</definedName>
    <definedName name="NEXT" localSheetId="35">#REF!</definedName>
    <definedName name="NEXT" localSheetId="52">#REF!</definedName>
    <definedName name="NEXT">#REF!</definedName>
    <definedName name="NEXT1" localSheetId="9">#REF!</definedName>
    <definedName name="NEXT1" localSheetId="25">#REF!</definedName>
    <definedName name="NEXT1" localSheetId="35">#REF!</definedName>
    <definedName name="NEXT1" localSheetId="52">#REF!</definedName>
    <definedName name="NEXT1">#REF!</definedName>
    <definedName name="NEXT2" localSheetId="9">#REF!</definedName>
    <definedName name="NEXT2" localSheetId="25">#REF!</definedName>
    <definedName name="NEXT2" localSheetId="35">#REF!</definedName>
    <definedName name="NEXT2" localSheetId="52">#REF!</definedName>
    <definedName name="NEXT2">#REF!</definedName>
    <definedName name="NO" localSheetId="9">#REF!</definedName>
    <definedName name="NO" localSheetId="35">#REF!</definedName>
    <definedName name="NO" localSheetId="52">#REF!</definedName>
    <definedName name="NO">#REF!</definedName>
    <definedName name="OLE_LINK3" localSheetId="49">'S51'!$A$3</definedName>
    <definedName name="OUT" localSheetId="9">#REF!</definedName>
    <definedName name="OUT" localSheetId="11">#REF!</definedName>
    <definedName name="OUT" localSheetId="25">#REF!</definedName>
    <definedName name="OUT">#REF!</definedName>
    <definedName name="PAGE1" localSheetId="11">#REF!</definedName>
    <definedName name="PAGE1">#REF!</definedName>
    <definedName name="PAGE2">#REF!</definedName>
    <definedName name="PNAME" localSheetId="9">#REF!</definedName>
    <definedName name="PNAME" localSheetId="35">#REF!</definedName>
    <definedName name="PNAME" localSheetId="52">#REF!</definedName>
    <definedName name="PNAME">#REF!</definedName>
    <definedName name="PNAME1" localSheetId="9">#REF!</definedName>
    <definedName name="PNAME1" localSheetId="35">#REF!</definedName>
    <definedName name="PNAME1" localSheetId="52">#REF!</definedName>
    <definedName name="PNAME1">#REF!</definedName>
    <definedName name="PNAME2" localSheetId="9">#REF!</definedName>
    <definedName name="PNAME2" localSheetId="35">#REF!</definedName>
    <definedName name="PNAME2" localSheetId="52">#REF!</definedName>
    <definedName name="PNAME2">#REF!</definedName>
    <definedName name="PNAME3" localSheetId="9">#REF!</definedName>
    <definedName name="PNAME3" localSheetId="35">#REF!</definedName>
    <definedName name="PNAME3" localSheetId="52">#REF!</definedName>
    <definedName name="PNAME3">#REF!</definedName>
    <definedName name="PNAME4" localSheetId="9">#REF!</definedName>
    <definedName name="PNAME4" localSheetId="35">#REF!</definedName>
    <definedName name="PNAME4" localSheetId="52">#REF!</definedName>
    <definedName name="PNAME4">#REF!</definedName>
    <definedName name="PNAME5" localSheetId="9">#REF!</definedName>
    <definedName name="PNAME5" localSheetId="35">#REF!</definedName>
    <definedName name="PNAME5" localSheetId="52">#REF!</definedName>
    <definedName name="PNAME5">#REF!</definedName>
    <definedName name="PNAME6" localSheetId="9">#REF!</definedName>
    <definedName name="PNAME6" localSheetId="35">#REF!</definedName>
    <definedName name="PNAME6" localSheetId="52">#REF!</definedName>
    <definedName name="PNAME6">#REF!</definedName>
    <definedName name="PNAME7" localSheetId="9">#REF!</definedName>
    <definedName name="PNAME7" localSheetId="35">#REF!</definedName>
    <definedName name="PNAME7" localSheetId="52">#REF!</definedName>
    <definedName name="PNAME7">#REF!</definedName>
    <definedName name="pp" localSheetId="35">'[16]Sheet1 (2)'!#REF!</definedName>
    <definedName name="pp" localSheetId="52">'[16]Sheet1 (2)'!#REF!</definedName>
    <definedName name="pp">'[16]Sheet1 (2)'!#REF!</definedName>
    <definedName name="print" localSheetId="35">'[16]Sheet1 (2)'!#REF!</definedName>
    <definedName name="print" localSheetId="52">'[16]Sheet1 (2)'!#REF!</definedName>
    <definedName name="print">'[16]Sheet1 (2)'!#REF!</definedName>
    <definedName name="_xlnm.Print_Area" localSheetId="1">'A51'!$A:$D</definedName>
    <definedName name="_xlnm.Print_Area" localSheetId="4">'B52'!$A$2:$E$61</definedName>
    <definedName name="_xlnm.Print_Area" localSheetId="5">'B53'!$A$2:$E$61</definedName>
    <definedName name="_xlnm.Print_Area" localSheetId="6">'B54'!$A$1:$D$37</definedName>
    <definedName name="_xlnm.Print_Area" localSheetId="7">'B55'!$A$1:$G$33</definedName>
    <definedName name="_xlnm.Print_Area" localSheetId="8">'B56'!$A$1:$D$27</definedName>
    <definedName name="_xlnm.Print_Area" localSheetId="9">'B57'!$A$1:$H$44</definedName>
    <definedName name="_xlnm.Print_Area" localSheetId="10">'B58'!$A$1:$G$17</definedName>
    <definedName name="_xlnm.Print_Area" localSheetId="11">'B59'!$B$1:$K$17</definedName>
    <definedName name="_xlnm.Print_Area" localSheetId="25">#REF!</definedName>
    <definedName name="_xlnm.Print_Area" localSheetId="27">'O52'!$C$2:$J$43</definedName>
    <definedName name="_xlnm.Print_Area" localSheetId="28">'O53'!$B$1:$H$32</definedName>
    <definedName name="_xlnm.Print_Area" localSheetId="42">'Q54'!$A$1:$I$16</definedName>
    <definedName name="_xlnm.Print_Area" localSheetId="43">'Q55'!$A$1:$W$24</definedName>
    <definedName name="_xlnm.Print_Area" localSheetId="44">'Q56'!$A$1:$U$32</definedName>
    <definedName name="_xlnm.Print_Area" localSheetId="47">'Q57'!$A$1:$M$31</definedName>
    <definedName name="_xlnm.Print_Area" localSheetId="12">#REF!</definedName>
    <definedName name="_xlnm.Print_Area" localSheetId="39">'授信-Q51'!$A$1:$G$4</definedName>
    <definedName name="_xlnm.Print_Area" localSheetId="0">'產險受檢資料清單 '!$B$1:$H$283</definedName>
    <definedName name="_xlnm.Print_Area" localSheetId="3">'會計-B51'!$A$1:$G$27</definedName>
    <definedName name="_xlnm.Print_Area">#REF!</definedName>
    <definedName name="Print_Area_MI" localSheetId="9">#REF!</definedName>
    <definedName name="Print_Area_MI" localSheetId="11">#REF!</definedName>
    <definedName name="Print_Area_MI" localSheetId="25">#REF!</definedName>
    <definedName name="Print_Area_MI">#REF!</definedName>
    <definedName name="_xlnm.Print_Titles" localSheetId="16">'D52'!$1:$2</definedName>
    <definedName name="_xlnm.Print_Titles" localSheetId="27">'O52'!$2:$4</definedName>
    <definedName name="_xlnm.Print_Titles" localSheetId="29">'O54'!$1:$5</definedName>
    <definedName name="_xlnm.Print_Titles" localSheetId="33">O57交易對手清單!$2:$3</definedName>
    <definedName name="_xlnm.Print_Titles" localSheetId="0">'產險受檢資料清單 '!$7:$7</definedName>
    <definedName name="_xlnm.Print_Titles" localSheetId="3">'會計-B51'!$1:$1</definedName>
    <definedName name="_xlnm.Print_Titles" localSheetId="26">'資金運用-O51'!$4:$7</definedName>
    <definedName name="PRINTSET" localSheetId="9">#REF!</definedName>
    <definedName name="PRINTSET" localSheetId="11">#REF!</definedName>
    <definedName name="PRINTSET" localSheetId="25">#REF!</definedName>
    <definedName name="PRINTSET" localSheetId="35">#REF!</definedName>
    <definedName name="PRINTSET" localSheetId="52">#REF!</definedName>
    <definedName name="PRINTSET">#REF!</definedName>
    <definedName name="PRT" localSheetId="9">#REF!</definedName>
    <definedName name="PRT" localSheetId="35">#REF!</definedName>
    <definedName name="PRT" localSheetId="52">#REF!</definedName>
    <definedName name="PRT">#REF!</definedName>
    <definedName name="QUIT" localSheetId="9">#REF!</definedName>
    <definedName name="QUIT" localSheetId="35">#REF!</definedName>
    <definedName name="QUIT" localSheetId="52">#REF!</definedName>
    <definedName name="QUIT">#REF!</definedName>
    <definedName name="Rates_HK00" localSheetId="9">[17]Rates!$G$6</definedName>
    <definedName name="Rates_HK00" localSheetId="11">[17]Rates!$G$6</definedName>
    <definedName name="Rates_HK00" localSheetId="15">[17]Rates!$G$6</definedName>
    <definedName name="Rates_HK00">[17]Rates!$G$6</definedName>
    <definedName name="Rates_HK01" localSheetId="9">[17]Rates!#REF!</definedName>
    <definedName name="Rates_HK01" localSheetId="11">[17]Rates!#REF!</definedName>
    <definedName name="Rates_HK01" localSheetId="15">[17]Rates!#REF!</definedName>
    <definedName name="Rates_HK01" localSheetId="25">[17]Rates!#REF!</definedName>
    <definedName name="Rates_HK01" localSheetId="35">[17]Rates!#REF!</definedName>
    <definedName name="Rates_HK01" localSheetId="52">[17]Rates!#REF!</definedName>
    <definedName name="Rates_HK01">[17]Rates!#REF!</definedName>
    <definedName name="Rates_HK95" localSheetId="9">[17]Rates!#REF!</definedName>
    <definedName name="Rates_HK95" localSheetId="11">[17]Rates!#REF!</definedName>
    <definedName name="Rates_HK95" localSheetId="15">[17]Rates!#REF!</definedName>
    <definedName name="Rates_HK95" localSheetId="25">[17]Rates!#REF!</definedName>
    <definedName name="Rates_HK95" localSheetId="35">[17]Rates!#REF!</definedName>
    <definedName name="Rates_HK95" localSheetId="52">[17]Rates!#REF!</definedName>
    <definedName name="Rates_HK95">[17]Rates!#REF!</definedName>
    <definedName name="Rates_HK96" localSheetId="9">[17]Rates!$C$6</definedName>
    <definedName name="Rates_HK96" localSheetId="11">[17]Rates!$C$6</definedName>
    <definedName name="Rates_HK96" localSheetId="15">[17]Rates!$C$6</definedName>
    <definedName name="Rates_HK96">[17]Rates!$C$6</definedName>
    <definedName name="Rates_HK97" localSheetId="9">[17]Rates!$D$6</definedName>
    <definedName name="Rates_HK97" localSheetId="11">[17]Rates!$D$6</definedName>
    <definedName name="Rates_HK97" localSheetId="15">[17]Rates!$D$6</definedName>
    <definedName name="Rates_HK97">[17]Rates!$D$6</definedName>
    <definedName name="Rates_HK98" localSheetId="9">[17]Rates!$E$6</definedName>
    <definedName name="Rates_HK98" localSheetId="11">[17]Rates!$E$6</definedName>
    <definedName name="Rates_HK98" localSheetId="15">[17]Rates!$E$6</definedName>
    <definedName name="Rates_HK98">[17]Rates!$E$6</definedName>
    <definedName name="Rates_HK99" localSheetId="9">[17]Rates!$F$6</definedName>
    <definedName name="Rates_HK99" localSheetId="11">[17]Rates!$F$6</definedName>
    <definedName name="Rates_HK99" localSheetId="15">[17]Rates!$F$6</definedName>
    <definedName name="Rates_HK99">[17]Rates!$F$6</definedName>
    <definedName name="Rates_Indo01" localSheetId="9">[17]Rates!#REF!</definedName>
    <definedName name="Rates_Indo01" localSheetId="11">[17]Rates!#REF!</definedName>
    <definedName name="Rates_Indo01" localSheetId="15">[17]Rates!#REF!</definedName>
    <definedName name="Rates_Indo01" localSheetId="25">[17]Rates!#REF!</definedName>
    <definedName name="Rates_Indo01" localSheetId="35">[17]Rates!#REF!</definedName>
    <definedName name="Rates_Indo01" localSheetId="52">[17]Rates!#REF!</definedName>
    <definedName name="Rates_Indo01">[17]Rates!#REF!</definedName>
    <definedName name="Rates_Indo95" localSheetId="9">[17]Rates!#REF!</definedName>
    <definedName name="Rates_Indo95" localSheetId="11">[17]Rates!#REF!</definedName>
    <definedName name="Rates_Indo95" localSheetId="15">[17]Rates!#REF!</definedName>
    <definedName name="Rates_Indo95" localSheetId="25">[17]Rates!#REF!</definedName>
    <definedName name="Rates_Indo95" localSheetId="35">[17]Rates!#REF!</definedName>
    <definedName name="Rates_Indo95" localSheetId="52">[17]Rates!#REF!</definedName>
    <definedName name="Rates_Indo95">[17]Rates!#REF!</definedName>
    <definedName name="Rates_Tai01" localSheetId="9">[17]Rates!#REF!</definedName>
    <definedName name="Rates_Tai01" localSheetId="11">[17]Rates!#REF!</definedName>
    <definedName name="Rates_Tai01" localSheetId="15">[17]Rates!#REF!</definedName>
    <definedName name="Rates_Tai01" localSheetId="25">[17]Rates!#REF!</definedName>
    <definedName name="Rates_Tai01" localSheetId="35">[17]Rates!#REF!</definedName>
    <definedName name="Rates_Tai01" localSheetId="52">[17]Rates!#REF!</definedName>
    <definedName name="Rates_Tai01">[17]Rates!#REF!</definedName>
    <definedName name="Rates_Tai95" localSheetId="9">[17]Rates!#REF!</definedName>
    <definedName name="Rates_Tai95" localSheetId="11">[17]Rates!#REF!</definedName>
    <definedName name="Rates_Tai95" localSheetId="15">[17]Rates!#REF!</definedName>
    <definedName name="Rates_Tai95" localSheetId="25">[17]Rates!#REF!</definedName>
    <definedName name="Rates_Tai95" localSheetId="35">[17]Rates!#REF!</definedName>
    <definedName name="Rates_Tai95" localSheetId="52">[17]Rates!#REF!</definedName>
    <definedName name="Rates_Tai95">[17]Rates!#REF!</definedName>
    <definedName name="REPDATE" localSheetId="9">#REF!</definedName>
    <definedName name="REPDATE" localSheetId="11">#REF!</definedName>
    <definedName name="REPDATE" localSheetId="25">#REF!</definedName>
    <definedName name="REPDATE" localSheetId="35">#REF!</definedName>
    <definedName name="REPDATE" localSheetId="52">#REF!</definedName>
    <definedName name="REPDATE">#REF!</definedName>
    <definedName name="REVIEW" localSheetId="9">#REF!</definedName>
    <definedName name="REVIEW" localSheetId="25">#REF!</definedName>
    <definedName name="REVIEW" localSheetId="35">#REF!</definedName>
    <definedName name="REVIEW" localSheetId="52">#REF!</definedName>
    <definedName name="REVIEW">#REF!</definedName>
    <definedName name="SAVE" localSheetId="9">#REF!</definedName>
    <definedName name="SAVE" localSheetId="25">#REF!</definedName>
    <definedName name="SAVE" localSheetId="35">#REF!</definedName>
    <definedName name="SAVE" localSheetId="52">#REF!</definedName>
    <definedName name="SAVE">#REF!</definedName>
    <definedName name="Scenario">'[18]Exec Summ'!$O$1</definedName>
    <definedName name="SCR" localSheetId="9">#REF!</definedName>
    <definedName name="SCR" localSheetId="11">#REF!</definedName>
    <definedName name="SCR" localSheetId="25">#REF!</definedName>
    <definedName name="SCR" localSheetId="35">#REF!</definedName>
    <definedName name="SCR" localSheetId="52">#REF!</definedName>
    <definedName name="SCR">#REF!</definedName>
    <definedName name="SCREEN" localSheetId="9">#REF!</definedName>
    <definedName name="SCREEN" localSheetId="25">#REF!</definedName>
    <definedName name="SCREEN" localSheetId="35">#REF!</definedName>
    <definedName name="SCREEN" localSheetId="52">#REF!</definedName>
    <definedName name="SCREEN">#REF!</definedName>
    <definedName name="SCREEN1" localSheetId="9">#REF!</definedName>
    <definedName name="SCREEN1" localSheetId="25">#REF!</definedName>
    <definedName name="SCREEN1" localSheetId="35">#REF!</definedName>
    <definedName name="SCREEN1" localSheetId="52">#REF!</definedName>
    <definedName name="SCREEN1">#REF!</definedName>
    <definedName name="SE">'[6]股東權益變動表(列印)'!#REF!</definedName>
    <definedName name="SE_1">'[6]股東權益變動表(列印)'!#REF!</definedName>
    <definedName name="SE_2">'[6]股東權益變動表(列印)'!#REF!</definedName>
    <definedName name="SEL" localSheetId="9">#REF!</definedName>
    <definedName name="SEL" localSheetId="11">#REF!</definedName>
    <definedName name="SEL" localSheetId="35">#REF!</definedName>
    <definedName name="SEL" localSheetId="52">#REF!</definedName>
    <definedName name="SEL">#REF!</definedName>
    <definedName name="sencount" hidden="1">3</definedName>
    <definedName name="SHT040BR1" localSheetId="9">#REF!</definedName>
    <definedName name="SHT040BR1" localSheetId="11">#REF!</definedName>
    <definedName name="SHT040BR1" localSheetId="25">#REF!</definedName>
    <definedName name="SHT040BR1">#REF!</definedName>
    <definedName name="SHT040BR2" localSheetId="9">#REF!</definedName>
    <definedName name="SHT040BR2" localSheetId="25">#REF!</definedName>
    <definedName name="SHT040BR2">#REF!</definedName>
    <definedName name="SHT040TR1" localSheetId="9">#REF!</definedName>
    <definedName name="SHT040TR1" localSheetId="25">#REF!</definedName>
    <definedName name="SHT040TR1">#REF!</definedName>
    <definedName name="SHT040TR2" localSheetId="9">#REF!</definedName>
    <definedName name="SHT040TR2">#REF!</definedName>
    <definedName name="SHT050BR1" localSheetId="9">#REF!</definedName>
    <definedName name="SHT050BR1">#REF!</definedName>
    <definedName name="SHT050BR2" localSheetId="9">#REF!</definedName>
    <definedName name="SHT050BR2">#REF!</definedName>
    <definedName name="SHT050BR3" localSheetId="9">#REF!</definedName>
    <definedName name="SHT050BR3">#REF!</definedName>
    <definedName name="SHT050BR4" localSheetId="9">#REF!</definedName>
    <definedName name="SHT050BR4">#REF!</definedName>
    <definedName name="SHT050BR5" localSheetId="9">#REF!</definedName>
    <definedName name="SHT050BR5">#REF!</definedName>
    <definedName name="SHT050BR6" localSheetId="9">#REF!</definedName>
    <definedName name="SHT050BR6">#REF!</definedName>
    <definedName name="SHT050BR7" localSheetId="9">#REF!</definedName>
    <definedName name="SHT050BR7">#REF!</definedName>
    <definedName name="SHT050BR8" localSheetId="9">#REF!</definedName>
    <definedName name="SHT050BR8">#REF!</definedName>
    <definedName name="SHT050BR9" localSheetId="9">#REF!</definedName>
    <definedName name="SHT050BR9">#REF!</definedName>
    <definedName name="SHT050TR1" localSheetId="9">#REF!</definedName>
    <definedName name="SHT050TR1">#REF!</definedName>
    <definedName name="SHT050TR2" localSheetId="9">#REF!</definedName>
    <definedName name="SHT050TR2">#REF!</definedName>
    <definedName name="SHT050TR3" localSheetId="9">#REF!</definedName>
    <definedName name="SHT050TR3">#REF!</definedName>
    <definedName name="SHT050TR4" localSheetId="9">#REF!</definedName>
    <definedName name="SHT050TR4">#REF!</definedName>
    <definedName name="SHT050TR5" localSheetId="9">#REF!</definedName>
    <definedName name="SHT050TR5">#REF!</definedName>
    <definedName name="SHT050TR6" localSheetId="9">#REF!</definedName>
    <definedName name="SHT050TR6">#REF!</definedName>
    <definedName name="SHT050TR7" localSheetId="9">#REF!</definedName>
    <definedName name="SHT050TR7">#REF!</definedName>
    <definedName name="SHT050TR8" localSheetId="9">#REF!</definedName>
    <definedName name="SHT050TR8">#REF!</definedName>
    <definedName name="SHT050TR9" localSheetId="9">#REF!</definedName>
    <definedName name="SHT050TR9">#REF!</definedName>
    <definedName name="SHT051BR1" localSheetId="9">#REF!</definedName>
    <definedName name="SHT051BR1">#REF!</definedName>
    <definedName name="SHT051BR2" localSheetId="9">#REF!</definedName>
    <definedName name="SHT051BR2">#REF!</definedName>
    <definedName name="SHT051BR3" localSheetId="9">#REF!</definedName>
    <definedName name="SHT051BR3">#REF!</definedName>
    <definedName name="SHT051BR4" localSheetId="9">#REF!</definedName>
    <definedName name="SHT051BR4">#REF!</definedName>
    <definedName name="SHT051BR5" localSheetId="9">#REF!</definedName>
    <definedName name="SHT051BR5">#REF!</definedName>
    <definedName name="SHT051BR6" localSheetId="9">#REF!</definedName>
    <definedName name="SHT051BR6">#REF!</definedName>
    <definedName name="SHT051BR7" localSheetId="9">#REF!</definedName>
    <definedName name="SHT051BR7">#REF!</definedName>
    <definedName name="SHT051BR8" localSheetId="9">#REF!</definedName>
    <definedName name="SHT051BR8">#REF!</definedName>
    <definedName name="SHT051BR9" localSheetId="9">#REF!</definedName>
    <definedName name="SHT051BR9">#REF!</definedName>
    <definedName name="SHT051TR1" localSheetId="9">#REF!</definedName>
    <definedName name="SHT051TR1">#REF!</definedName>
    <definedName name="SHT051TR2" localSheetId="9">#REF!</definedName>
    <definedName name="SHT051TR2">#REF!</definedName>
    <definedName name="SHT051TR3" localSheetId="9">#REF!</definedName>
    <definedName name="SHT051TR3">#REF!</definedName>
    <definedName name="SHT051TR4" localSheetId="9">#REF!</definedName>
    <definedName name="SHT051TR4">#REF!</definedName>
    <definedName name="SHT051TR5" localSheetId="9">#REF!</definedName>
    <definedName name="SHT051TR5">#REF!</definedName>
    <definedName name="SHT051TR6" localSheetId="9">#REF!</definedName>
    <definedName name="SHT051TR6">#REF!</definedName>
    <definedName name="SHT051TR7" localSheetId="9">#REF!</definedName>
    <definedName name="SHT051TR7">#REF!</definedName>
    <definedName name="SHT051TR8" localSheetId="9">#REF!</definedName>
    <definedName name="SHT051TR8">#REF!</definedName>
    <definedName name="SHT051TR9" localSheetId="9">#REF!</definedName>
    <definedName name="SHT051TR9">#REF!</definedName>
    <definedName name="SHT060BR1" localSheetId="9">#REF!</definedName>
    <definedName name="SHT060BR1">#REF!</definedName>
    <definedName name="SHT060BR2" localSheetId="9">#REF!</definedName>
    <definedName name="SHT060BR2">#REF!</definedName>
    <definedName name="SHT060BR3" localSheetId="9">#REF!</definedName>
    <definedName name="SHT060BR3">#REF!</definedName>
    <definedName name="SHT060TR1" localSheetId="9">#REF!</definedName>
    <definedName name="SHT060TR1">#REF!</definedName>
    <definedName name="SHT060TR2" localSheetId="9">#REF!</definedName>
    <definedName name="SHT060TR2">#REF!</definedName>
    <definedName name="SHT060TR3" localSheetId="9">#REF!</definedName>
    <definedName name="SHT060TR3">#REF!</definedName>
    <definedName name="SHT060TR8">[11]表06!$G$35</definedName>
    <definedName name="SHT070TR1" localSheetId="9">#REF!</definedName>
    <definedName name="SHT070TR1" localSheetId="11">#REF!</definedName>
    <definedName name="SHT070TR1" localSheetId="25">#REF!</definedName>
    <definedName name="SHT070TR1">#REF!</definedName>
    <definedName name="SHT070TR2" localSheetId="9">#REF!</definedName>
    <definedName name="SHT070TR2">#REF!</definedName>
    <definedName name="SHT070TR3" localSheetId="9">#REF!</definedName>
    <definedName name="SHT070TR3">#REF!</definedName>
    <definedName name="SHT070TR4" localSheetId="9">#REF!</definedName>
    <definedName name="SHT070TR4">#REF!</definedName>
    <definedName name="SHT070TR5" localSheetId="9">#REF!</definedName>
    <definedName name="SHT070TR5">#REF!</definedName>
    <definedName name="SHT070TR6" localSheetId="9">#REF!</definedName>
    <definedName name="SHT070TR6">#REF!</definedName>
    <definedName name="SHT070TR7" localSheetId="9">#REF!</definedName>
    <definedName name="SHT070TR7">#REF!</definedName>
    <definedName name="SHT070TR8" localSheetId="9">#REF!</definedName>
    <definedName name="SHT070TR8">#REF!</definedName>
    <definedName name="SHT070TR9" localSheetId="9">#REF!</definedName>
    <definedName name="SHT070TR9">#REF!</definedName>
    <definedName name="SHT071TR1" localSheetId="9">#REF!</definedName>
    <definedName name="SHT071TR1">#REF!</definedName>
    <definedName name="SHT071TR2" localSheetId="9">#REF!</definedName>
    <definedName name="SHT071TR2">#REF!</definedName>
    <definedName name="SHT071TR3" localSheetId="9">#REF!</definedName>
    <definedName name="SHT071TR3">#REF!</definedName>
    <definedName name="SHT071TR4" localSheetId="9">#REF!</definedName>
    <definedName name="SHT071TR4">#REF!</definedName>
    <definedName name="SHT071TR5" localSheetId="9">#REF!</definedName>
    <definedName name="SHT071TR5">#REF!</definedName>
    <definedName name="SHT071TR6" localSheetId="9">#REF!</definedName>
    <definedName name="SHT071TR6">#REF!</definedName>
    <definedName name="SHT071TR7" localSheetId="9">#REF!</definedName>
    <definedName name="SHT071TR7">#REF!</definedName>
    <definedName name="SHT071TR8" localSheetId="9">#REF!</definedName>
    <definedName name="SHT071TR8">#REF!</definedName>
    <definedName name="SHT071TR9" localSheetId="9">#REF!</definedName>
    <definedName name="SHT071TR9">#REF!</definedName>
    <definedName name="SHT080BR1" localSheetId="9">#REF!</definedName>
    <definedName name="SHT080BR1">#REF!</definedName>
    <definedName name="SHT080TR1" localSheetId="9">#REF!</definedName>
    <definedName name="SHT080TR1">#REF!</definedName>
    <definedName name="SHT100TR8">[8]表10!$G$38</definedName>
    <definedName name="SHT151BR1" localSheetId="9">#REF!</definedName>
    <definedName name="SHT151BR1" localSheetId="11">#REF!</definedName>
    <definedName name="SHT151BR1" localSheetId="25">#REF!</definedName>
    <definedName name="SHT151BR1">#REF!</definedName>
    <definedName name="SHT151TR1" localSheetId="9">#REF!</definedName>
    <definedName name="SHT151TR1">#REF!</definedName>
    <definedName name="sht151tr2">'[8]表15(合併列示及總計)'!$E$7:$E$11</definedName>
    <definedName name="START" localSheetId="9">#REF!</definedName>
    <definedName name="START" localSheetId="11">#REF!</definedName>
    <definedName name="START" localSheetId="25">#REF!</definedName>
    <definedName name="START" localSheetId="35">#REF!</definedName>
    <definedName name="START" localSheetId="52">#REF!</definedName>
    <definedName name="START">#REF!</definedName>
    <definedName name="StartYear">'[18]Exec Summ'!$F$4</definedName>
    <definedName name="TABLE" localSheetId="9">#REF!</definedName>
    <definedName name="TABLE" localSheetId="11">#REF!</definedName>
    <definedName name="TABLE" localSheetId="25">#REF!</definedName>
    <definedName name="TABLE">#REF!</definedName>
    <definedName name="Text3" localSheetId="0">'產險受檢資料清單 '!$B$4</definedName>
    <definedName name="Text6" localSheetId="0">'產險受檢資料清單 '!#REF!</definedName>
    <definedName name="weight_rate" localSheetId="11">#REF!</definedName>
    <definedName name="weight_rate" localSheetId="12">#REF!</definedName>
    <definedName name="weight_rate">#REF!</definedName>
    <definedName name="受檢機構">'產險受檢資料清單 '!$B$1</definedName>
    <definedName name="基準日">'產險受檢資料清單 '!$D$4</definedName>
    <definedName name="稅前純益" localSheetId="11">#REF!</definedName>
    <definedName name="稅前純益" localSheetId="12">#REF!</definedName>
    <definedName name="稅前純益">#REF!</definedName>
    <definedName name="費用" localSheetId="11">#REF!</definedName>
    <definedName name="費用" localSheetId="12">#REF!</definedName>
    <definedName name="費用">#REF!</definedName>
    <definedName name="總體法規稽核結論">#REF!</definedName>
    <definedName name="總體數學勾稽結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01" l="1"/>
  <c r="B4" i="100"/>
  <c r="D4" i="100" s="1"/>
  <c r="E4" i="100" l="1"/>
  <c r="H2" i="117" l="1"/>
  <c r="F2" i="118"/>
  <c r="A2" i="120"/>
  <c r="B1" i="67" l="1"/>
  <c r="B4" i="70" l="1"/>
  <c r="D4" i="70" l="1"/>
  <c r="F1" i="68" s="1"/>
  <c r="B4" i="71"/>
  <c r="D4" i="71"/>
  <c r="E4" i="71"/>
  <c r="D2" i="76"/>
  <c r="E2" i="76"/>
  <c r="E4" i="70"/>
  <c r="C2" i="76" l="1"/>
  <c r="F26" i="76"/>
  <c r="I1" i="129" l="1"/>
  <c r="F2" i="114" l="1"/>
  <c r="B1" i="129" l="1"/>
  <c r="A1" i="128"/>
  <c r="A2" i="128"/>
  <c r="A1" i="127"/>
  <c r="A2" i="127"/>
  <c r="A1" i="126"/>
  <c r="A2" i="126"/>
  <c r="A1" i="125"/>
  <c r="A2" i="125"/>
  <c r="A1" i="124"/>
  <c r="A2" i="124"/>
  <c r="A1" i="120"/>
  <c r="C3" i="115"/>
  <c r="E2" i="116" s="1"/>
  <c r="A2" i="111"/>
  <c r="A2" i="105"/>
  <c r="A3" i="111" s="1"/>
  <c r="A4" i="112" s="1"/>
  <c r="C34" i="99"/>
  <c r="C35" i="99"/>
  <c r="C36" i="99"/>
  <c r="C37" i="99"/>
  <c r="C38" i="99"/>
  <c r="C39" i="99"/>
  <c r="C40" i="99"/>
  <c r="C41" i="99"/>
  <c r="C42" i="99"/>
  <c r="C43" i="99"/>
  <c r="C44" i="99"/>
  <c r="B9" i="93"/>
  <c r="C9" i="93"/>
  <c r="D9" i="93"/>
  <c r="E9" i="93"/>
  <c r="F9" i="93"/>
  <c r="G9" i="93"/>
  <c r="I7" i="75"/>
  <c r="I8" i="75"/>
  <c r="I9" i="75"/>
  <c r="I10" i="75"/>
  <c r="I11" i="75"/>
  <c r="I12" i="75"/>
  <c r="I13" i="75"/>
  <c r="I14" i="75"/>
  <c r="I16" i="75"/>
  <c r="I17" i="75"/>
  <c r="I18" i="75"/>
  <c r="I19" i="75"/>
  <c r="I20" i="75"/>
  <c r="I21" i="75"/>
  <c r="I22" i="75"/>
  <c r="I23" i="75"/>
  <c r="I25" i="75"/>
  <c r="I26" i="75"/>
  <c r="I28" i="75"/>
  <c r="I29" i="75"/>
  <c r="I30" i="75"/>
  <c r="I31" i="75"/>
  <c r="I32" i="75"/>
  <c r="I33" i="75"/>
  <c r="I34" i="75"/>
  <c r="I35" i="75"/>
  <c r="I37" i="75"/>
  <c r="I38" i="75"/>
  <c r="I39" i="75"/>
  <c r="I40" i="75"/>
  <c r="G1" i="68" l="1"/>
  <c r="F4" i="70"/>
  <c r="C5" i="72"/>
  <c r="E4" i="75"/>
  <c r="B5" i="72" l="1"/>
  <c r="B6" i="73" s="1"/>
  <c r="B6" i="74" s="1"/>
  <c r="B2" i="93"/>
  <c r="C4" i="75"/>
  <c r="E1" i="68"/>
  <c r="G4" i="75"/>
  <c r="D5" i="72"/>
  <c r="F6" i="73" s="1"/>
  <c r="D6" i="74" s="1"/>
  <c r="F2" i="93"/>
  <c r="D2" i="93"/>
  <c r="D6" i="73"/>
  <c r="C6" i="74" s="1"/>
  <c r="B3" i="4"/>
  <c r="E2" i="102" l="1"/>
  <c r="A2" i="103" l="1"/>
  <c r="E3" i="115"/>
  <c r="E4" i="1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1" authorId="0" shapeId="0" xr:uid="{00000000-0006-0000-0300-000001000000}">
      <text>
        <r>
          <rPr>
            <b/>
            <sz val="9"/>
            <color indexed="81"/>
            <rFont val="新細明體"/>
            <family val="1"/>
            <charset val="136"/>
          </rPr>
          <t>作者:</t>
        </r>
        <r>
          <rPr>
            <sz val="9"/>
            <color indexed="81"/>
            <rFont val="新細明體"/>
            <family val="1"/>
            <charset val="136"/>
          </rPr>
          <t xml:space="preserve">
需列示該試算表科目(B欄)係匯總至B53資產負債表/B54損益表中哪個科目</t>
        </r>
      </text>
    </comment>
  </commentList>
</comments>
</file>

<file path=xl/sharedStrings.xml><?xml version="1.0" encoding="utf-8"?>
<sst xmlns="http://schemas.openxmlformats.org/spreadsheetml/2006/main" count="2837" uniqueCount="2105">
  <si>
    <t>受檢機構聯絡人在總機構係指總稽核、外國金融機構在臺分支機構係指法令遵循主管、證券業係指內部稽核主管、其他分支機構係指受檢機構經理（或其代理人）、農（漁）會信用部係指信用部主任。</t>
    <phoneticPr fontId="7" type="noConversion"/>
  </si>
  <si>
    <t>＊</t>
  </si>
  <si>
    <t>受檢機構聯絡人：               電話：</t>
  </si>
  <si>
    <r>
      <t>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t>
    </r>
    <r>
      <rPr>
        <sz val="14"/>
        <rFont val="Times New Roman"/>
        <family val="1"/>
      </rPr>
      <t xml:space="preserve">  </t>
    </r>
    <r>
      <rPr>
        <sz val="14"/>
        <rFont val="標楷體"/>
        <family val="4"/>
        <charset val="136"/>
      </rPr>
      <t>(無意見者，請填”無”)。</t>
    </r>
    <phoneticPr fontId="7" type="noConversion"/>
  </si>
  <si>
    <t>註：</t>
  </si>
  <si>
    <t>建議事項</t>
  </si>
  <si>
    <t>說   明</t>
  </si>
  <si>
    <t>法規適用疑義/不合時宜之內容</t>
  </si>
  <si>
    <t>法規發布日期及文號</t>
  </si>
  <si>
    <t>法規名稱</t>
  </si>
  <si>
    <r>
      <t>金融法規適用意見表</t>
    </r>
    <r>
      <rPr>
        <sz val="16"/>
        <rFont val="標楷體"/>
        <family val="4"/>
        <charset val="136"/>
      </rPr>
      <t xml:space="preserve"> </t>
    </r>
    <phoneticPr fontId="7" type="noConversion"/>
  </si>
  <si>
    <t>科目名稱</t>
  </si>
  <si>
    <t>科目代碼</t>
  </si>
  <si>
    <t>經辦：</t>
    <phoneticPr fontId="7" type="noConversion"/>
  </si>
  <si>
    <t>主管：</t>
    <phoneticPr fontId="7" type="noConversion"/>
  </si>
  <si>
    <t>合計</t>
    <phoneticPr fontId="7" type="noConversion"/>
  </si>
  <si>
    <t xml:space="preserve"> </t>
  </si>
  <si>
    <t>％</t>
  </si>
  <si>
    <t>公積</t>
  </si>
  <si>
    <t>股本（營運資金）</t>
  </si>
  <si>
    <t>負債合計</t>
  </si>
  <si>
    <t>其它負債</t>
  </si>
  <si>
    <t>具金融商品性質之保險契約準備</t>
  </si>
  <si>
    <t>其它金融負債</t>
  </si>
  <si>
    <r>
      <t>負</t>
    </r>
    <r>
      <rPr>
        <sz val="12"/>
        <rFont val="Times New Roman"/>
        <family val="1"/>
      </rPr>
      <t xml:space="preserve">    </t>
    </r>
    <r>
      <rPr>
        <sz val="12"/>
        <rFont val="標楷體"/>
        <family val="4"/>
        <charset val="136"/>
      </rPr>
      <t>債</t>
    </r>
  </si>
  <si>
    <r>
      <t>減</t>
    </r>
    <r>
      <rPr>
        <sz val="12"/>
        <rFont val="Times New Roman"/>
        <family val="1"/>
      </rPr>
      <t>:</t>
    </r>
    <r>
      <rPr>
        <sz val="12"/>
        <rFont val="標楷體"/>
        <family val="4"/>
        <charset val="136"/>
      </rPr>
      <t>備抵呆帳</t>
    </r>
  </si>
  <si>
    <t>其他資產</t>
  </si>
  <si>
    <t>存出保證金</t>
  </si>
  <si>
    <r>
      <t>減</t>
    </r>
    <r>
      <rPr>
        <sz val="12"/>
        <rFont val="Times New Roman"/>
        <family val="1"/>
      </rPr>
      <t>:</t>
    </r>
    <r>
      <rPr>
        <sz val="12"/>
        <rFont val="標楷體"/>
        <family val="4"/>
        <charset val="136"/>
      </rPr>
      <t>累計折舊</t>
    </r>
  </si>
  <si>
    <t>放款（含催收款）</t>
  </si>
  <si>
    <r>
      <t>減</t>
    </r>
    <r>
      <rPr>
        <sz val="12"/>
        <rFont val="Times New Roman"/>
        <family val="1"/>
      </rPr>
      <t>:</t>
    </r>
    <r>
      <rPr>
        <sz val="12"/>
        <rFont val="標楷體"/>
        <family val="4"/>
        <charset val="136"/>
      </rPr>
      <t>累計減損</t>
    </r>
  </si>
  <si>
    <t>其他金融資產</t>
  </si>
  <si>
    <t>現金及約當現金</t>
  </si>
  <si>
    <r>
      <t>資</t>
    </r>
    <r>
      <rPr>
        <sz val="12"/>
        <rFont val="Times New Roman"/>
        <family val="1"/>
      </rPr>
      <t xml:space="preserve">    </t>
    </r>
    <r>
      <rPr>
        <sz val="12"/>
        <rFont val="標楷體"/>
        <family val="4"/>
        <charset val="136"/>
      </rPr>
      <t>產</t>
    </r>
  </si>
  <si>
    <t>金額</t>
  </si>
  <si>
    <r>
      <t>金</t>
    </r>
    <r>
      <rPr>
        <sz val="14"/>
        <rFont val="Times New Roman"/>
        <family val="1"/>
      </rPr>
      <t xml:space="preserve">        </t>
    </r>
    <r>
      <rPr>
        <sz val="14"/>
        <rFont val="標楷體"/>
        <family val="4"/>
        <charset val="136"/>
      </rPr>
      <t>額</t>
    </r>
  </si>
  <si>
    <t>單位：新臺幣千元、％</t>
    <phoneticPr fontId="7" type="noConversion"/>
  </si>
  <si>
    <t>所得稅（費用）利益</t>
  </si>
  <si>
    <r>
      <t>稅前</t>
    </r>
    <r>
      <rPr>
        <sz val="12"/>
        <rFont val="Times New Roman"/>
        <family val="1"/>
      </rPr>
      <t>(</t>
    </r>
    <r>
      <rPr>
        <sz val="12"/>
        <rFont val="標楷體"/>
        <family val="4"/>
        <charset val="136"/>
      </rPr>
      <t>損</t>
    </r>
    <r>
      <rPr>
        <sz val="12"/>
        <rFont val="Times New Roman"/>
        <family val="1"/>
      </rPr>
      <t>)</t>
    </r>
    <r>
      <rPr>
        <sz val="12"/>
        <rFont val="標楷體"/>
        <family val="4"/>
        <charset val="136"/>
      </rPr>
      <t>益</t>
    </r>
  </si>
  <si>
    <t>營業支出合計</t>
  </si>
  <si>
    <t>營業收入合計</t>
  </si>
  <si>
    <t>稅前損益</t>
    <phoneticPr fontId="7" type="noConversion"/>
  </si>
  <si>
    <t>其他損益合計</t>
    <phoneticPr fontId="7" type="noConversion"/>
  </si>
  <si>
    <t xml:space="preserve">  其他營業外損益</t>
    <phoneticPr fontId="7" type="noConversion"/>
  </si>
  <si>
    <t xml:space="preserve">  其他營業損益</t>
    <phoneticPr fontId="7" type="noConversion"/>
  </si>
  <si>
    <t>資金運用淨投資收益</t>
    <phoneticPr fontId="7" type="noConversion"/>
  </si>
  <si>
    <t xml:space="preserve">  攤回再保賠款</t>
  </si>
  <si>
    <t xml:space="preserve">  再保賠款支出</t>
  </si>
  <si>
    <t>自留賠款</t>
  </si>
  <si>
    <t>自留保費收入</t>
    <phoneticPr fontId="7" type="noConversion"/>
  </si>
  <si>
    <t>金       額</t>
  </si>
  <si>
    <t>業務結構分析表</t>
    <phoneticPr fontId="7" type="noConversion"/>
  </si>
  <si>
    <t>提存準備金前淨損益</t>
    <phoneticPr fontId="7" type="noConversion"/>
  </si>
  <si>
    <t>承攬支出淨額</t>
    <phoneticPr fontId="7" type="noConversion"/>
  </si>
  <si>
    <t>自留賠款</t>
    <phoneticPr fontId="7" type="noConversion"/>
  </si>
  <si>
    <t>分出業務淨損益</t>
    <phoneticPr fontId="7" type="noConversion"/>
  </si>
  <si>
    <t>再保佣金收入</t>
    <phoneticPr fontId="7" type="noConversion"/>
  </si>
  <si>
    <t>攤回再保賠款</t>
    <phoneticPr fontId="7" type="noConversion"/>
  </si>
  <si>
    <t>再保費支出</t>
    <phoneticPr fontId="7" type="noConversion"/>
  </si>
  <si>
    <t>分進業務淨損益</t>
    <phoneticPr fontId="7" type="noConversion"/>
  </si>
  <si>
    <t>再保佣金支出</t>
    <phoneticPr fontId="7" type="noConversion"/>
  </si>
  <si>
    <t>再保賠款支出</t>
    <phoneticPr fontId="7" type="noConversion"/>
  </si>
  <si>
    <t>再保費收入</t>
    <phoneticPr fontId="7" type="noConversion"/>
  </si>
  <si>
    <t>直接業務淨損益</t>
    <phoneticPr fontId="7" type="noConversion"/>
  </si>
  <si>
    <t>業管費用</t>
    <phoneticPr fontId="7" type="noConversion"/>
  </si>
  <si>
    <t>請由各年度之TB或損益表連結至此表</t>
  </si>
  <si>
    <t>自留保險賠款與給付</t>
    <phoneticPr fontId="7" type="noConversion"/>
  </si>
  <si>
    <t>自留滿期保費合計</t>
    <phoneticPr fontId="7" type="noConversion"/>
  </si>
  <si>
    <t>收回未滿期保費準備</t>
    <phoneticPr fontId="7" type="noConversion"/>
  </si>
  <si>
    <t>提存未滿期保費準備</t>
    <phoneticPr fontId="7" type="noConversion"/>
  </si>
  <si>
    <r>
      <t>金</t>
    </r>
    <r>
      <rPr>
        <sz val="16"/>
        <rFont val="Times New Roman"/>
        <family val="1"/>
      </rPr>
      <t xml:space="preserve">        </t>
    </r>
    <r>
      <rPr>
        <sz val="16"/>
        <rFont val="標楷體"/>
        <family val="4"/>
        <charset val="136"/>
      </rPr>
      <t>額</t>
    </r>
    <phoneticPr fontId="7" type="noConversion"/>
  </si>
  <si>
    <r>
      <t>金</t>
    </r>
    <r>
      <rPr>
        <sz val="16"/>
        <rFont val="Times New Roman"/>
        <family val="1"/>
      </rPr>
      <t xml:space="preserve">       </t>
    </r>
    <r>
      <rPr>
        <sz val="16"/>
        <rFont val="標楷體"/>
        <family val="4"/>
        <charset val="136"/>
      </rPr>
      <t>額</t>
    </r>
    <phoneticPr fontId="7" type="noConversion"/>
  </si>
  <si>
    <t>項  目</t>
    <phoneticPr fontId="7" type="noConversion"/>
  </si>
  <si>
    <t>（三）綜 合 成 本 率 分 析</t>
    <phoneticPr fontId="7" type="noConversion"/>
  </si>
  <si>
    <t>1.請填列各年度主要險種之首年度簽單保費（依比率大小依序排列）。</t>
  </si>
  <si>
    <t>漁船保險</t>
  </si>
  <si>
    <t>健康保險</t>
  </si>
  <si>
    <t>信用保證保險</t>
  </si>
  <si>
    <t>航空保險</t>
  </si>
  <si>
    <t>船體保險</t>
  </si>
  <si>
    <t>工程保險</t>
  </si>
  <si>
    <t>責任保險</t>
  </si>
  <si>
    <t xml:space="preserve">  內陸運輸保險</t>
    <phoneticPr fontId="7" type="noConversion"/>
  </si>
  <si>
    <t>貨物運輸保險</t>
  </si>
  <si>
    <t>傷害保險</t>
  </si>
  <si>
    <t>火災保險</t>
  </si>
  <si>
    <t>汽車保險</t>
  </si>
  <si>
    <t>費用率</t>
  </si>
  <si>
    <t>管理能力指標</t>
  </si>
  <si>
    <t>獲利能力指標</t>
  </si>
  <si>
    <t>指        標</t>
  </si>
  <si>
    <t>項    目</t>
  </si>
  <si>
    <t>合計</t>
  </si>
  <si>
    <t>Ⅳ</t>
  </si>
  <si>
    <t>Ⅲ</t>
  </si>
  <si>
    <t>(10)</t>
  </si>
  <si>
    <t>(7)</t>
  </si>
  <si>
    <t>(6)</t>
  </si>
  <si>
    <t>(5)</t>
  </si>
  <si>
    <t>(4)</t>
  </si>
  <si>
    <t>(3)</t>
  </si>
  <si>
    <t>(2)</t>
  </si>
  <si>
    <t>被保人姓名</t>
  </si>
  <si>
    <t>要保人姓名</t>
  </si>
  <si>
    <t>保單生效日</t>
  </si>
  <si>
    <t>保單號碼</t>
  </si>
  <si>
    <t>進件管道</t>
  </si>
  <si>
    <t>險種</t>
  </si>
  <si>
    <t>姓名</t>
  </si>
  <si>
    <t>十三、保險業應建置免付費電話或於網站上建立相關機制供保戶查詢其投保及最近一期繳費狀況。對於已繳費而尚未同意承保之對象，保險業應提供電話、網路查詢或其他適當確認方式，並應於送金單或收據及保險單上註明各該查詢方式。</t>
    <phoneticPr fontId="7" type="noConversion"/>
  </si>
  <si>
    <t>十二、保險業對於以支票繳納保險費者，應訂定收取以非要保人、被保險人及受益人為發票人之支票相關內部規定，且應限制發票人不得為有權代收保險費之人。
      有權代收保險費之人代收之保險費為現金或非由要保人、被保險金人及受益人為發票人之支票，保險業應於次月底前以當月開立送金單或收據比率之百分之一或不低於五百件抽樣選取要保人以簡訊、電話、電子郵件、郵寄信函或其他方式向其通知所繳保險費金額。</t>
    <phoneticPr fontId="7" type="noConversion"/>
  </si>
  <si>
    <t>十一、保險業應設置送金單或收據領用之管理系統或機制，定期產生相關控管報表，並定期清查有權代收保險費之人領用送金單或收據之使用情形。
      保險業發現有權代收保險費之人使用送金單或收據有異常情形時，應主動進行查核作業了解原因及持續追蹤處理，並應視需要採取其他控管措施，以確保送金單或收據使用之正確性與完整性，及保戶之權益。</t>
    <phoneticPr fontId="7" type="noConversion"/>
  </si>
  <si>
    <t>十、保險業內部相關單位應確實核對送金單或收據所載金額是否等於入帳金額，並將送金單或收據、保險契約與要保書等契約相關文件於一定期間內歸檔備查。</t>
    <phoneticPr fontId="7" type="noConversion"/>
  </si>
  <si>
    <t>九、保險業對有權代收保險費之人未將所領取之逾期送金單或收據繳回，或遺失、毀損送金單或收據尚未說明理由並作成書面紀錄者，保險業不得再發給新單據。</t>
    <phoneticPr fontId="7" type="noConversion"/>
  </si>
  <si>
    <t>八、有權代收保險費之人遺失或毀損其所領取之送金單或收據時，保險業應要求其說明遺失或毀損之理由，並作成書面紀錄。若保戶於繳費後收到之送金單或收據係為已遺失或毀損者，保險業仍應對該保戶依法負其責任。</t>
    <phoneticPr fontId="7" type="noConversion"/>
  </si>
  <si>
    <t xml:space="preserve">七、保險業對於送金單或收據訂有使用期限者，應要求有權代收保險費之人將已逾使用期限之送金單或收據，於規定時間內繳回控管單位進行清點。如保戶於繳費後收到已逾使用期限之送金單或收據，保險業仍應對該保戶依法負其責任。
</t>
    <phoneticPr fontId="7" type="noConversion"/>
  </si>
  <si>
    <t xml:space="preserve">六、保險業應限制有權代收保險費之人領取送金單或收據之份數，且應親自簽收，不得委由他人代領。
</t>
    <phoneticPr fontId="7" type="noConversion"/>
  </si>
  <si>
    <t>五、保險業印製之送金單或收據應設定連續編號，並採取其他適當控管方式，以利控管。
    保險業如於送金單或收據上增列相關警語或注意事項等內容，不得有增加保戶責任、或將舉證責任、或其他不利益轉由保戶承擔之情形。</t>
    <phoneticPr fontId="7" type="noConversion"/>
  </si>
  <si>
    <t>四、保險業應規定代收保險費之繳回期限，如有延誤繳回之情形者，應要求有權代收保險費之人出具報告敘明原因，保險業並應主動加以了解及為積極適當之處理。</t>
    <phoneticPr fontId="7" type="noConversion"/>
  </si>
  <si>
    <t>保險金額</t>
  </si>
  <si>
    <t>險種代號</t>
  </si>
  <si>
    <t>生效日</t>
  </si>
  <si>
    <t>C020</t>
    <phoneticPr fontId="7" type="noConversion"/>
  </si>
  <si>
    <t>總計</t>
  </si>
  <si>
    <t>課程名稱</t>
  </si>
  <si>
    <t>13-1-3</t>
    <phoneticPr fontId="7" type="noConversion"/>
  </si>
  <si>
    <t>水/火/責任險</t>
  </si>
  <si>
    <t>C023</t>
    <phoneticPr fontId="7" type="noConversion"/>
  </si>
  <si>
    <t>○○○○</t>
    <phoneticPr fontId="7" type="noConversion"/>
  </si>
  <si>
    <t>13-1-1</t>
    <phoneticPr fontId="7" type="noConversion"/>
  </si>
  <si>
    <t>分機：</t>
    <phoneticPr fontId="7" type="noConversion"/>
  </si>
  <si>
    <t>薛建育</t>
  </si>
  <si>
    <t>承辦人：</t>
    <phoneticPr fontId="7" type="noConversion"/>
  </si>
  <si>
    <t>單位主管：</t>
    <phoneticPr fontId="7" type="noConversion"/>
  </si>
  <si>
    <t>資料提供部門名稱</t>
    <phoneticPr fontId="7" type="noConversion"/>
  </si>
  <si>
    <r>
      <t>註1：各年度理賠件數及之金額合計數須與報本會年度報表、表21-1「</t>
    </r>
    <r>
      <rPr>
        <b/>
        <sz val="12"/>
        <color indexed="10"/>
        <rFont val="標楷體"/>
        <family val="4"/>
        <charset val="136"/>
      </rPr>
      <t>本年度累計直接簽單業務</t>
    </r>
    <r>
      <rPr>
        <sz val="12"/>
        <rFont val="標楷體"/>
        <family val="4"/>
        <charset val="136"/>
      </rPr>
      <t>」金額相符。</t>
    </r>
    <phoneticPr fontId="7" type="noConversion"/>
  </si>
  <si>
    <t>健康傷害險</t>
  </si>
  <si>
    <t>意外險</t>
  </si>
  <si>
    <t>海上保險</t>
  </si>
  <si>
    <t>理賠金額</t>
    <phoneticPr fontId="7" type="noConversion"/>
  </si>
  <si>
    <t>理賠件數</t>
    <phoneticPr fontId="7" type="noConversion"/>
  </si>
  <si>
    <r>
      <t>近</t>
    </r>
    <r>
      <rPr>
        <sz val="18"/>
        <rFont val="Times New Roman"/>
        <family val="1"/>
      </rPr>
      <t>2</t>
    </r>
    <r>
      <rPr>
        <sz val="18"/>
        <rFont val="標楷體"/>
        <family val="4"/>
        <charset val="136"/>
      </rPr>
      <t>年度各險種理賠（已決）件數及金額</t>
    </r>
  </si>
  <si>
    <t>申訴來源：包括但不限於評議中心、保險局、信函、電話…。</t>
    <phoneticPr fontId="7" type="noConversion"/>
  </si>
  <si>
    <t>XXXXXXX</t>
    <phoneticPr fontId="7" type="noConversion"/>
  </si>
  <si>
    <t>○○</t>
  </si>
  <si>
    <t>ex.○○分公司</t>
    <phoneticPr fontId="7" type="noConversion"/>
  </si>
  <si>
    <t>○○○</t>
  </si>
  <si>
    <t>被保險人</t>
  </si>
  <si>
    <t xml:space="preserve">  2：未安排再保合約之險種，請敘明理由。</t>
    <phoneticPr fontId="7" type="noConversion"/>
  </si>
  <si>
    <t>註1：請列出再保人名稱(公司)及限額。</t>
    <phoneticPr fontId="7" type="noConversion"/>
  </si>
  <si>
    <t>第二溢額</t>
  </si>
  <si>
    <t>第一溢額</t>
  </si>
  <si>
    <t>溢額再保</t>
  </si>
  <si>
    <t>自留額</t>
  </si>
  <si>
    <t>銷售險種</t>
  </si>
  <si>
    <t>執業證書號碼</t>
    <phoneticPr fontId="7" type="noConversion"/>
  </si>
  <si>
    <t xml:space="preserve">  名   稱</t>
    <phoneticPr fontId="7" type="noConversion"/>
  </si>
  <si>
    <t>承接比例％</t>
    <phoneticPr fontId="7" type="noConversion"/>
  </si>
  <si>
    <t>信用評等</t>
    <phoneticPr fontId="7" type="noConversion"/>
  </si>
  <si>
    <t>名稱</t>
    <phoneticPr fontId="7" type="noConversion"/>
  </si>
  <si>
    <r>
      <t xml:space="preserve">   </t>
    </r>
    <r>
      <rPr>
        <sz val="12"/>
        <rFont val="標楷體"/>
        <family val="4"/>
        <charset val="136"/>
      </rPr>
      <t>再  保  險  經  紀  人</t>
    </r>
    <phoneticPr fontId="7" type="noConversion"/>
  </si>
  <si>
    <t>再保險人（依承接比例依序排列）</t>
    <phoneticPr fontId="7" type="noConversion"/>
  </si>
  <si>
    <t>再保險合約
型態及名稱</t>
    <phoneticPr fontId="7" type="noConversion"/>
  </si>
  <si>
    <t>自留額／自留比率</t>
    <phoneticPr fontId="7" type="noConversion"/>
  </si>
  <si>
    <t>合約再保險一覽表</t>
    <phoneticPr fontId="7" type="noConversion"/>
  </si>
  <si>
    <t>註13：</t>
  </si>
  <si>
    <t>註12：</t>
  </si>
  <si>
    <t>註11：</t>
  </si>
  <si>
    <t>註10：</t>
  </si>
  <si>
    <t>註9：</t>
  </si>
  <si>
    <t>註8：</t>
  </si>
  <si>
    <t>註7：</t>
  </si>
  <si>
    <t>註6：</t>
  </si>
  <si>
    <t>註5：</t>
  </si>
  <si>
    <t>註4：</t>
  </si>
  <si>
    <t>註3：</t>
  </si>
  <si>
    <t>填列保單不包括100%再保分出之保單。</t>
    <phoneticPr fontId="7" type="noConversion"/>
  </si>
  <si>
    <t>註2：</t>
  </si>
  <si>
    <t>填列保單以保單生效日期／再保險生效日期落在該簽證精算報告年度內者為準。</t>
    <phoneticPr fontId="7" type="noConversion"/>
  </si>
  <si>
    <t>註1：</t>
    <phoneticPr fontId="7" type="noConversion"/>
  </si>
  <si>
    <t>再保型態</t>
  </si>
  <si>
    <t>(21)</t>
  </si>
  <si>
    <t>(20)</t>
  </si>
  <si>
    <t>(19)</t>
  </si>
  <si>
    <t>(18)</t>
  </si>
  <si>
    <t>(17)</t>
  </si>
  <si>
    <t>(16)</t>
  </si>
  <si>
    <t>(15)</t>
  </si>
  <si>
    <t>(14)</t>
  </si>
  <si>
    <t>(13)</t>
  </si>
  <si>
    <t>(12)</t>
  </si>
  <si>
    <t>(11)</t>
  </si>
  <si>
    <t>______保險股份有限公司</t>
  </si>
  <si>
    <t>(二)公平價值變動列入損益之衍生性金融商品契約未結清評價損益</t>
  </si>
  <si>
    <r>
      <t>(</t>
    </r>
    <r>
      <rPr>
        <sz val="12"/>
        <rFont val="標楷體"/>
        <family val="4"/>
        <charset val="136"/>
      </rPr>
      <t>一</t>
    </r>
    <r>
      <rPr>
        <sz val="12"/>
        <rFont val="Times New Roman"/>
        <family val="1"/>
      </rPr>
      <t>)</t>
    </r>
    <r>
      <rPr>
        <sz val="12"/>
        <rFont val="標楷體"/>
        <family val="4"/>
        <charset val="136"/>
      </rPr>
      <t>公平價值變動列入損益之衍生性金融商品契約結清損益</t>
    </r>
  </si>
  <si>
    <t>四、帳列損益金額</t>
  </si>
  <si>
    <r>
      <t>2.</t>
    </r>
    <r>
      <rPr>
        <sz val="12"/>
        <rFont val="標楷體"/>
        <family val="4"/>
        <charset val="136"/>
      </rPr>
      <t>負值合計數</t>
    </r>
  </si>
  <si>
    <r>
      <t>1.</t>
    </r>
    <r>
      <rPr>
        <sz val="12"/>
        <rFont val="標楷體"/>
        <family val="4"/>
        <charset val="136"/>
      </rPr>
      <t>正值合計數</t>
    </r>
  </si>
  <si>
    <r>
      <t>(</t>
    </r>
    <r>
      <rPr>
        <sz val="12"/>
        <rFont val="標楷體"/>
        <family val="4"/>
        <charset val="136"/>
      </rPr>
      <t>二</t>
    </r>
    <r>
      <rPr>
        <sz val="12"/>
        <rFont val="Times New Roman"/>
        <family val="1"/>
      </rPr>
      <t>)</t>
    </r>
    <r>
      <rPr>
        <sz val="12"/>
        <rFont val="標楷體"/>
        <family val="4"/>
        <charset val="136"/>
      </rPr>
      <t>避險之衍生性金融商品</t>
    </r>
    <r>
      <rPr>
        <sz val="12"/>
        <rFont val="Times New Roman"/>
        <family val="1"/>
      </rPr>
      <t xml:space="preserve"> </t>
    </r>
  </si>
  <si>
    <r>
      <t>(</t>
    </r>
    <r>
      <rPr>
        <sz val="12"/>
        <rFont val="標楷體"/>
        <family val="4"/>
        <charset val="136"/>
      </rPr>
      <t>一</t>
    </r>
    <r>
      <rPr>
        <sz val="12"/>
        <rFont val="Times New Roman"/>
        <family val="1"/>
      </rPr>
      <t>)</t>
    </r>
    <r>
      <rPr>
        <sz val="12"/>
        <rFont val="標楷體"/>
        <family val="4"/>
        <charset val="136"/>
      </rPr>
      <t>公平價值變動列入損益之衍生性金融商品</t>
    </r>
  </si>
  <si>
    <t>三、公平價值金額</t>
  </si>
  <si>
    <r>
      <t>(</t>
    </r>
    <r>
      <rPr>
        <sz val="12"/>
        <rFont val="標楷體"/>
        <family val="4"/>
        <charset val="136"/>
      </rPr>
      <t>二</t>
    </r>
    <r>
      <rPr>
        <sz val="12"/>
        <rFont val="Times New Roman"/>
        <family val="1"/>
      </rPr>
      <t>)</t>
    </r>
    <r>
      <rPr>
        <sz val="12"/>
        <rFont val="標楷體"/>
        <family val="4"/>
        <charset val="136"/>
      </rPr>
      <t>公平價值避險之衍生性商品契約總額</t>
    </r>
  </si>
  <si>
    <r>
      <t>(</t>
    </r>
    <r>
      <rPr>
        <sz val="12"/>
        <rFont val="標楷體"/>
        <family val="4"/>
        <charset val="136"/>
      </rPr>
      <t>一</t>
    </r>
    <r>
      <rPr>
        <sz val="12"/>
        <rFont val="Times New Roman"/>
        <family val="1"/>
      </rPr>
      <t>)</t>
    </r>
    <r>
      <rPr>
        <sz val="12"/>
        <rFont val="標楷體"/>
        <family val="4"/>
        <charset val="136"/>
      </rPr>
      <t>非避險目的之衍生性商品契約總額</t>
    </r>
  </si>
  <si>
    <t>二、名目本金餘額</t>
  </si>
  <si>
    <r>
      <t>6.</t>
    </r>
    <r>
      <rPr>
        <sz val="12"/>
        <rFont val="標楷體"/>
        <family val="4"/>
        <charset val="136"/>
      </rPr>
      <t>期貨</t>
    </r>
    <r>
      <rPr>
        <sz val="12"/>
        <rFont val="Times New Roman"/>
        <family val="1"/>
      </rPr>
      <t>-</t>
    </r>
    <r>
      <rPr>
        <sz val="12"/>
        <rFont val="標楷體"/>
        <family val="4"/>
        <charset val="136"/>
      </rPr>
      <t>短部位</t>
    </r>
  </si>
  <si>
    <r>
      <t>5.</t>
    </r>
    <r>
      <rPr>
        <sz val="12"/>
        <rFont val="標楷體"/>
        <family val="4"/>
        <charset val="136"/>
      </rPr>
      <t>期貨</t>
    </r>
    <r>
      <rPr>
        <sz val="12"/>
        <rFont val="Times New Roman"/>
        <family val="1"/>
      </rPr>
      <t>-</t>
    </r>
    <r>
      <rPr>
        <sz val="12"/>
        <rFont val="標楷體"/>
        <family val="4"/>
        <charset val="136"/>
      </rPr>
      <t>長部位</t>
    </r>
  </si>
  <si>
    <r>
      <t>4.</t>
    </r>
    <r>
      <rPr>
        <sz val="12"/>
        <rFont val="標楷體"/>
        <family val="4"/>
        <charset val="136"/>
      </rPr>
      <t>賣出選擇權</t>
    </r>
  </si>
  <si>
    <r>
      <t>3.</t>
    </r>
    <r>
      <rPr>
        <sz val="12"/>
        <rFont val="標楷體"/>
        <family val="4"/>
        <charset val="136"/>
      </rPr>
      <t>買入選擇權</t>
    </r>
  </si>
  <si>
    <r>
      <t>2.</t>
    </r>
    <r>
      <rPr>
        <sz val="12"/>
        <rFont val="標楷體"/>
        <family val="4"/>
        <charset val="136"/>
      </rPr>
      <t>交換</t>
    </r>
  </si>
  <si>
    <r>
      <t>1.</t>
    </r>
    <r>
      <rPr>
        <sz val="12"/>
        <rFont val="標楷體"/>
        <family val="4"/>
        <charset val="136"/>
      </rPr>
      <t>遠期契約</t>
    </r>
  </si>
  <si>
    <t>一、名目本金餘額</t>
  </si>
  <si>
    <t>有關契約</t>
  </si>
  <si>
    <r>
      <t>其他</t>
    </r>
    <r>
      <rPr>
        <b/>
        <sz val="12"/>
        <rFont val="Times New Roman"/>
        <family val="1"/>
      </rPr>
      <t>S</t>
    </r>
  </si>
  <si>
    <r>
      <t>信用</t>
    </r>
    <r>
      <rPr>
        <b/>
        <sz val="12"/>
        <rFont val="Times New Roman"/>
        <family val="1"/>
      </rPr>
      <t>E</t>
    </r>
  </si>
  <si>
    <r>
      <t>商品</t>
    </r>
    <r>
      <rPr>
        <b/>
        <sz val="12"/>
        <rFont val="Times New Roman"/>
        <family val="1"/>
      </rPr>
      <t>D</t>
    </r>
  </si>
  <si>
    <r>
      <t>權益證券</t>
    </r>
    <r>
      <rPr>
        <b/>
        <sz val="12"/>
        <rFont val="Times New Roman"/>
        <family val="1"/>
      </rPr>
      <t>C</t>
    </r>
  </si>
  <si>
    <r>
      <t>匯率</t>
    </r>
    <r>
      <rPr>
        <b/>
        <sz val="12"/>
        <rFont val="Times New Roman"/>
        <family val="1"/>
      </rPr>
      <t>B</t>
    </r>
  </si>
  <si>
    <r>
      <t>利率</t>
    </r>
    <r>
      <rPr>
        <b/>
        <sz val="12"/>
        <rFont val="Times New Roman"/>
        <family val="1"/>
      </rPr>
      <t>A</t>
    </r>
  </si>
  <si>
    <r>
      <t>項</t>
    </r>
    <r>
      <rPr>
        <b/>
        <sz val="12"/>
        <rFont val="Times New Roman"/>
        <family val="1"/>
      </rPr>
      <t xml:space="preserve">    </t>
    </r>
    <r>
      <rPr>
        <b/>
        <sz val="12"/>
        <rFont val="標楷體"/>
        <family val="4"/>
        <charset val="136"/>
      </rPr>
      <t>目</t>
    </r>
  </si>
  <si>
    <t>衍生性金融商品餘額表</t>
  </si>
  <si>
    <t>其他</t>
  </si>
  <si>
    <t>認售權證</t>
  </si>
  <si>
    <t>股價指數期貨</t>
  </si>
  <si>
    <t>利率期貨</t>
  </si>
  <si>
    <t>匯率期貨</t>
  </si>
  <si>
    <t>換匯換利</t>
  </si>
  <si>
    <t>利率交換</t>
  </si>
  <si>
    <t>換匯</t>
  </si>
  <si>
    <t>遠期外匯合約</t>
  </si>
  <si>
    <r>
      <t>其他有關契約包括氣候、指數及未在上述各類之其他衍生性商品交易。</t>
    </r>
    <r>
      <rPr>
        <sz val="12"/>
        <rFont val="Times New Roman"/>
        <family val="1"/>
      </rPr>
      <t xml:space="preserve"> </t>
    </r>
  </si>
  <si>
    <r>
      <t>本表所稱「公平價值」，係指雙方在正常情況下願意據以達成衍生性金融商品契約交換或結清之金額。亦即該契約在現時市場價格下之重置成本（未考慮</t>
    </r>
    <r>
      <rPr>
        <sz val="12"/>
        <rFont val="Times New Roman"/>
        <family val="1"/>
      </rPr>
      <t>Netting Agreement</t>
    </r>
    <r>
      <rPr>
        <sz val="12"/>
        <rFont val="標楷體"/>
        <family val="4"/>
        <charset val="136"/>
      </rPr>
      <t>）。若該契約有市場價格時，則以該市場價格為衡量公平價值之基礎；若無市場價格，可參考類似商品之市場價格或其他衡量方法（如未來現金流量之折現值），以最合理之方法估計衡量其公平價值。</t>
    </r>
  </si>
  <si>
    <r>
      <t>「利率有關契約」係填報僅涉及單一幣別之利率契約。所有涉及兩種幣別以上之契約請填報於「匯率有關契約」欄，例如換匯換利</t>
    </r>
    <r>
      <rPr>
        <sz val="12"/>
        <rFont val="Times New Roman"/>
        <family val="1"/>
      </rPr>
      <t>(CURRENCY SWAPS)</t>
    </r>
    <r>
      <rPr>
        <sz val="12"/>
        <rFont val="標楷體"/>
        <family val="4"/>
        <charset val="136"/>
      </rPr>
      <t>填報於「匯率有關契約</t>
    </r>
    <r>
      <rPr>
        <sz val="12"/>
        <rFont val="Times New Roman"/>
        <family val="1"/>
      </rPr>
      <t>-</t>
    </r>
    <r>
      <rPr>
        <sz val="12"/>
        <rFont val="標楷體"/>
        <family val="4"/>
        <charset val="136"/>
      </rPr>
      <t>交換」項目，換匯</t>
    </r>
    <r>
      <rPr>
        <sz val="12"/>
        <rFont val="Times New Roman"/>
        <family val="1"/>
      </rPr>
      <t>(FX SWAPS)</t>
    </r>
    <r>
      <rPr>
        <sz val="12"/>
        <rFont val="標楷體"/>
        <family val="4"/>
        <charset val="136"/>
      </rPr>
      <t>填報於「匯率有關契約</t>
    </r>
    <r>
      <rPr>
        <sz val="12"/>
        <rFont val="Times New Roman"/>
        <family val="1"/>
      </rPr>
      <t>-</t>
    </r>
    <r>
      <rPr>
        <sz val="12"/>
        <rFont val="標楷體"/>
        <family val="4"/>
        <charset val="136"/>
      </rPr>
      <t>遠期契約」項目。</t>
    </r>
  </si>
  <si>
    <r>
      <t>本表「名目本金餘額」係填列基準日所持有尚未結清之各類衍生性金融商品契約名目本金餘額之合計數。其中「名目本金」</t>
    </r>
    <r>
      <rPr>
        <sz val="12"/>
        <rFont val="Times New Roman"/>
        <family val="1"/>
      </rPr>
      <t>(NOTIONAL AMOUNTS)</t>
    </r>
    <r>
      <rPr>
        <sz val="12"/>
        <rFont val="標楷體"/>
        <family val="4"/>
        <charset val="136"/>
      </rPr>
      <t>係指衍生性金融商品之面額、契約金額或名目本金。若契約之名目本金係隨時間遞減者，則填報基準日剩餘之名目本金金額。若衍生性商品契約有槓桿倍數</t>
    </r>
    <r>
      <rPr>
        <sz val="12"/>
        <rFont val="Times New Roman"/>
        <family val="1"/>
      </rPr>
      <t>(MULTIPLIER COMPONENT)</t>
    </r>
    <r>
      <rPr>
        <sz val="12"/>
        <rFont val="標楷體"/>
        <family val="4"/>
        <charset val="136"/>
      </rPr>
      <t>者，應填報實質名目本金（即契約名目本金餘額乘以倍數）。</t>
    </r>
  </si>
  <si>
    <t>組合式金融商品，除有堅強理由須採組合會計原則外，應將其交易內容分解為原始型態並將衍生性金融商品部分之交易有關資料填報於本表。例如債、票券投資與換匯換利交易之組合，應分解為債票券投資交易及換匯換利交易後，填報換匯換利交易契約餘額於本表，並填報其公平價值及損益等有關資料。</t>
  </si>
  <si>
    <r>
      <t>本表係以衍生性金融商品契約隱含之風險為分類標準，分為利率、匯率、權益證券、商品及信用五類；黃金有關契約請填報於「商品有關契約」之欄位。若屬複合型衍生性金融商品，應分辨其所隱含之各類風險，分別填報於其所屬風險之欄位。若該商品隱含之各類風險無法明確區分者，則填報於所隱含主要風險類別之欄位。若對風險分類有疑義時，則適用下列順序填報於該類風險欄位中：（</t>
    </r>
    <r>
      <rPr>
        <sz val="12"/>
        <rFont val="Times New Roman"/>
        <family val="1"/>
      </rPr>
      <t>1</t>
    </r>
    <r>
      <rPr>
        <sz val="12"/>
        <rFont val="標楷體"/>
        <family val="4"/>
        <charset val="136"/>
      </rPr>
      <t>）信用、（</t>
    </r>
    <r>
      <rPr>
        <sz val="12"/>
        <rFont val="Times New Roman"/>
        <family val="1"/>
      </rPr>
      <t>2</t>
    </r>
    <r>
      <rPr>
        <sz val="12"/>
        <rFont val="標楷體"/>
        <family val="4"/>
        <charset val="136"/>
      </rPr>
      <t>）商品、（</t>
    </r>
    <r>
      <rPr>
        <sz val="12"/>
        <rFont val="Times New Roman"/>
        <family val="1"/>
      </rPr>
      <t>3</t>
    </r>
    <r>
      <rPr>
        <sz val="12"/>
        <rFont val="標楷體"/>
        <family val="4"/>
        <charset val="136"/>
      </rPr>
      <t>）權益證券、（</t>
    </r>
    <r>
      <rPr>
        <sz val="12"/>
        <rFont val="Times New Roman"/>
        <family val="1"/>
      </rPr>
      <t>4</t>
    </r>
    <r>
      <rPr>
        <sz val="12"/>
        <rFont val="標楷體"/>
        <family val="4"/>
        <charset val="136"/>
      </rPr>
      <t>）匯率、（</t>
    </r>
    <r>
      <rPr>
        <sz val="12"/>
        <rFont val="Times New Roman"/>
        <family val="1"/>
      </rPr>
      <t>5</t>
    </r>
    <r>
      <rPr>
        <sz val="12"/>
        <rFont val="標楷體"/>
        <family val="4"/>
        <charset val="136"/>
      </rPr>
      <t>）利率。若不屬於上述各類請填報於其他有關契約欄。</t>
    </r>
  </si>
  <si>
    <t>次</t>
  </si>
  <si>
    <r>
      <t>法</t>
    </r>
    <r>
      <rPr>
        <sz val="12"/>
        <color indexed="8"/>
        <rFont val="Times New Roman"/>
        <family val="1"/>
      </rPr>
      <t xml:space="preserve">            </t>
    </r>
    <r>
      <rPr>
        <sz val="12"/>
        <color indexed="8"/>
        <rFont val="標楷體"/>
        <family val="4"/>
        <charset val="136"/>
      </rPr>
      <t>規</t>
    </r>
  </si>
  <si>
    <t>法定限額</t>
  </si>
  <si>
    <t>基準日比率%</t>
    <phoneticPr fontId="7" type="noConversion"/>
  </si>
  <si>
    <t>基準日金額</t>
    <phoneticPr fontId="7" type="noConversion"/>
  </si>
  <si>
    <r>
      <t>項</t>
    </r>
    <r>
      <rPr>
        <sz val="12"/>
        <color indexed="8"/>
        <rFont val="Times New Roman"/>
        <family val="1"/>
      </rPr>
      <t xml:space="preserve">                  </t>
    </r>
    <r>
      <rPr>
        <sz val="12"/>
        <color indexed="8"/>
        <rFont val="標楷體"/>
        <family val="4"/>
        <charset val="136"/>
      </rPr>
      <t>目</t>
    </r>
  </si>
  <si>
    <t>項</t>
  </si>
  <si>
    <r>
      <t xml:space="preserve">                                                </t>
    </r>
    <r>
      <rPr>
        <sz val="12"/>
        <color indexed="8"/>
        <rFont val="標楷體"/>
        <family val="4"/>
        <charset val="136"/>
      </rPr>
      <t>單位：新臺幣千元、％（比率取小數點以下一位）</t>
    </r>
  </si>
  <si>
    <t>填表說明：請以電子檔提供下列資料，如基準日金額為零，請於金額欄位填"0"，並註記為紅色</t>
    <phoneticPr fontId="7" type="noConversion"/>
  </si>
  <si>
    <t>千元</t>
    <phoneticPr fontId="7" type="noConversion"/>
  </si>
  <si>
    <r>
      <t>3.</t>
    </r>
    <r>
      <rPr>
        <sz val="12"/>
        <color indexed="8"/>
        <rFont val="標楷體"/>
        <family val="4"/>
        <charset val="136"/>
      </rPr>
      <t>最近一期會計師簽證（或核閱）財報之可運用資金（業主權益＋各種準備金）</t>
    </r>
    <r>
      <rPr>
        <u/>
        <sz val="12"/>
        <color indexed="8"/>
        <rFont val="Times New Roman"/>
        <family val="1"/>
      </rPr>
      <t xml:space="preserve"> </t>
    </r>
    <phoneticPr fontId="7" type="noConversion"/>
  </si>
  <si>
    <r>
      <t>2.</t>
    </r>
    <r>
      <rPr>
        <sz val="12"/>
        <color indexed="8"/>
        <rFont val="標楷體"/>
        <family val="4"/>
        <charset val="136"/>
      </rPr>
      <t>各項責任準備金</t>
    </r>
    <phoneticPr fontId="7" type="noConversion"/>
  </si>
  <si>
    <r>
      <t>1.</t>
    </r>
    <r>
      <rPr>
        <sz val="12"/>
        <color indexed="8"/>
        <rFont val="標楷體"/>
        <family val="4"/>
        <charset val="136"/>
      </rPr>
      <t>最近一期會計師簽證（或核閱）財報之業主權益</t>
    </r>
    <r>
      <rPr>
        <u/>
        <sz val="12"/>
        <color indexed="8"/>
        <rFont val="Times New Roman"/>
        <family val="1"/>
      </rPr>
      <t xml:space="preserve"> </t>
    </r>
    <phoneticPr fontId="7" type="noConversion"/>
  </si>
  <si>
    <t>幣別</t>
  </si>
  <si>
    <t>類別</t>
  </si>
  <si>
    <t>交易日</t>
  </si>
  <si>
    <t>資本利(損)</t>
  </si>
  <si>
    <t>匯兌利(損)</t>
  </si>
  <si>
    <t>匯率</t>
  </si>
  <si>
    <t>股數</t>
  </si>
  <si>
    <t>交割日</t>
  </si>
  <si>
    <r>
      <t>1.有□ 無□</t>
    </r>
    <r>
      <rPr>
        <sz val="12"/>
        <color theme="1"/>
        <rFont val="新細明體"/>
        <family val="2"/>
        <scheme val="minor"/>
      </rPr>
      <t xml:space="preserve">
2.有□ 無□
3.有□ 無□
4.有□ 無□
5.有□ 無□
6.有□ 無□</t>
    </r>
    <phoneticPr fontId="7" type="noConversion"/>
  </si>
  <si>
    <t>與本公司負責人或辦理放款之職員有利害關係者</t>
  </si>
  <si>
    <r>
      <t>持有實收資本總額</t>
    </r>
    <r>
      <rPr>
        <sz val="12"/>
        <rFont val="MS Serif"/>
        <family val="1"/>
      </rPr>
      <t>10</t>
    </r>
    <r>
      <rPr>
        <sz val="12"/>
        <rFont val="華康楷書體W5"/>
        <family val="4"/>
        <charset val="136"/>
      </rPr>
      <t>%</t>
    </r>
    <r>
      <rPr>
        <sz val="12"/>
        <rFont val="標楷體"/>
        <family val="4"/>
        <charset val="136"/>
      </rPr>
      <t>以上之企業</t>
    </r>
  </si>
  <si>
    <r>
      <t>合</t>
    </r>
    <r>
      <rPr>
        <sz val="12"/>
        <rFont val="MS Serif"/>
        <family val="1"/>
      </rPr>
      <t xml:space="preserve">   </t>
    </r>
    <r>
      <rPr>
        <sz val="12"/>
        <rFont val="標楷體"/>
        <family val="4"/>
        <charset val="136"/>
      </rPr>
      <t>計</t>
    </r>
  </si>
  <si>
    <t>擔保放款</t>
  </si>
  <si>
    <t>營業單位</t>
  </si>
  <si>
    <t>填表人電話：</t>
  </si>
  <si>
    <t>填表人：</t>
  </si>
  <si>
    <t>主管：</t>
  </si>
  <si>
    <r>
      <t>(3)</t>
    </r>
    <r>
      <rPr>
        <sz val="7"/>
        <rFont val="Times New Roman"/>
        <family val="1"/>
      </rPr>
      <t xml:space="preserve">     </t>
    </r>
    <r>
      <rPr>
        <sz val="10"/>
        <rFont val="標楷體"/>
        <family val="4"/>
        <charset val="136"/>
      </rPr>
      <t>向非利害關係人取得或處分自用不動產，或經主管機關核准向非利害關係人處分不動產之交易。</t>
    </r>
  </si>
  <si>
    <r>
      <t>(2)</t>
    </r>
    <r>
      <rPr>
        <sz val="7"/>
        <rFont val="Times New Roman"/>
        <family val="1"/>
      </rPr>
      <t xml:space="preserve">     </t>
    </r>
    <r>
      <rPr>
        <sz val="10"/>
        <rFont val="標楷體"/>
        <family val="4"/>
        <charset val="136"/>
      </rPr>
      <t>依本法第一百四十六條之五規定，辦理專案運用及公共投資之交易</t>
    </r>
  </si>
  <si>
    <r>
      <t>(1)</t>
    </r>
    <r>
      <rPr>
        <sz val="7"/>
        <rFont val="Times New Roman"/>
        <family val="1"/>
      </rPr>
      <t xml:space="preserve">     </t>
    </r>
    <r>
      <rPr>
        <sz val="10"/>
        <rFont val="標楷體"/>
        <family val="4"/>
        <charset val="136"/>
      </rPr>
      <t>公債、國庫券、中央銀行可轉讓定期存單、地方政府發行之債券、在證券交易所上市或在證券商營業處所買賣之有價證券、經依法核准公開發行之證券投資信託基金及共同信託基金受益憑證，或其他配合政府政策辦理國家經濟建設重大事業之公開發行公司有價證券。</t>
    </r>
  </si>
  <si>
    <r>
      <t>(3)</t>
    </r>
    <r>
      <rPr>
        <sz val="7"/>
        <rFont val="Times New Roman"/>
        <family val="1"/>
      </rPr>
      <t xml:space="preserve">     </t>
    </r>
    <r>
      <rPr>
        <sz val="10"/>
        <rFont val="標楷體"/>
        <family val="4"/>
        <charset val="136"/>
      </rPr>
      <t>經主管機關專案核定之放款。</t>
    </r>
  </si>
  <si>
    <r>
      <t>(2)</t>
    </r>
    <r>
      <rPr>
        <sz val="7"/>
        <rFont val="Times New Roman"/>
        <family val="1"/>
      </rPr>
      <t xml:space="preserve">     </t>
    </r>
    <r>
      <rPr>
        <sz val="10"/>
        <rFont val="標楷體"/>
        <family val="4"/>
        <charset val="136"/>
      </rPr>
      <t>以公債、國庫券、中央銀行可轉讓定期存單為擔保之放款，或人壽保險業以各該保險業所簽發之人壽保險單為質之放款。</t>
    </r>
  </si>
  <si>
    <r>
      <t>G2/E=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t>
    </r>
  </si>
  <si>
    <r>
      <t>G1/E=</t>
    </r>
    <r>
      <rPr>
        <sz val="14"/>
        <rFont val="標楷體"/>
        <family val="4"/>
        <charset val="136"/>
      </rPr>
      <t>　　</t>
    </r>
    <r>
      <rPr>
        <sz val="14"/>
        <rFont val="MS Serif"/>
        <family val="1"/>
      </rPr>
      <t>%</t>
    </r>
    <r>
      <rPr>
        <sz val="14"/>
        <rFont val="標楷體"/>
        <family val="4"/>
        <charset val="136"/>
      </rPr>
      <t>（不得超過</t>
    </r>
    <r>
      <rPr>
        <sz val="14"/>
        <rFont val="MS Serif"/>
        <family val="1"/>
      </rPr>
      <t>80%</t>
    </r>
    <r>
      <rPr>
        <sz val="14"/>
        <rFont val="標楷體"/>
        <family val="4"/>
        <charset val="136"/>
      </rPr>
      <t>或</t>
    </r>
    <r>
      <rPr>
        <sz val="14"/>
        <rFont val="MS Serif"/>
        <family val="1"/>
      </rPr>
      <t>NTD2</t>
    </r>
    <r>
      <rPr>
        <sz val="14"/>
        <rFont val="標楷體"/>
        <family val="4"/>
        <charset val="136"/>
      </rPr>
      <t>億元）</t>
    </r>
  </si>
  <si>
    <r>
      <t>G/E=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NTD1</t>
    </r>
    <r>
      <rPr>
        <sz val="14"/>
        <rFont val="標楷體"/>
        <family val="4"/>
        <charset val="136"/>
      </rPr>
      <t>億元）</t>
    </r>
  </si>
  <si>
    <r>
      <t>3. F/E=</t>
    </r>
    <r>
      <rPr>
        <sz val="14"/>
        <rFont val="標楷體"/>
        <family val="4"/>
        <charset val="136"/>
      </rPr>
      <t>　　</t>
    </r>
    <r>
      <rPr>
        <sz val="14"/>
        <rFont val="MS Serif"/>
        <family val="1"/>
      </rPr>
      <t>%</t>
    </r>
    <r>
      <rPr>
        <sz val="14"/>
        <rFont val="標楷體"/>
        <family val="4"/>
        <charset val="136"/>
      </rPr>
      <t>（不得超過</t>
    </r>
    <r>
      <rPr>
        <sz val="14"/>
        <rFont val="MS Serif"/>
        <family val="1"/>
      </rPr>
      <t>100%</t>
    </r>
    <r>
      <rPr>
        <sz val="14"/>
        <rFont val="標楷體"/>
        <family val="4"/>
        <charset val="136"/>
      </rPr>
      <t>或</t>
    </r>
    <r>
      <rPr>
        <sz val="14"/>
        <rFont val="MS Serif"/>
        <family val="1"/>
      </rPr>
      <t>NTD2</t>
    </r>
    <r>
      <rPr>
        <sz val="14"/>
        <rFont val="標楷體"/>
        <family val="4"/>
        <charset val="136"/>
      </rPr>
      <t>億元）</t>
    </r>
  </si>
  <si>
    <r>
      <t>其中利害關係人交易總餘額（</t>
    </r>
    <r>
      <rPr>
        <sz val="14"/>
        <rFont val="MS Serif"/>
        <family val="1"/>
      </rPr>
      <t>G2</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</si>
  <si>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交易總餘額最高金額（</t>
    </r>
    <r>
      <rPr>
        <sz val="14"/>
        <rFont val="MS Serif"/>
        <family val="1"/>
      </rPr>
      <t>G1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</si>
  <si>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單筆交易最高金額（</t>
    </r>
    <r>
      <rPr>
        <sz val="14"/>
        <rFont val="MS Serif"/>
        <family val="1"/>
      </rPr>
      <t>G</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</si>
  <si>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 xml:space="preserve">2. </t>
    </r>
    <r>
      <rPr>
        <sz val="14"/>
        <rFont val="標楷體"/>
        <family val="4"/>
        <charset val="136"/>
      </rPr>
      <t>除政府機關（構）外，業對同一人、同一關係人或同一關係企業為放款以外之其他交易</t>
    </r>
  </si>
  <si>
    <r>
      <t xml:space="preserve">1. </t>
    </r>
    <r>
      <rPr>
        <sz val="14"/>
        <rFont val="標楷體"/>
        <family val="4"/>
        <charset val="136"/>
      </rPr>
      <t>對同一政府機關（構）單筆交易之最高金額（</t>
    </r>
    <r>
      <rPr>
        <sz val="14"/>
        <rFont val="MS Serif"/>
        <family val="1"/>
      </rPr>
      <t>F</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</si>
  <si>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D/E=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</si>
  <si>
    <r>
      <t>C/E=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r>
      <rPr>
        <sz val="14"/>
        <rFont val="MS Serif"/>
        <family val="1"/>
      </rPr>
      <t xml:space="preserve"> C1/E=</t>
    </r>
    <r>
      <rPr>
        <sz val="14"/>
        <rFont val="標楷體"/>
        <family val="4"/>
        <charset val="136"/>
      </rPr>
      <t>　　</t>
    </r>
    <r>
      <rPr>
        <sz val="14"/>
        <rFont val="MS Serif"/>
        <family val="1"/>
      </rPr>
      <t>%</t>
    </r>
    <r>
      <rPr>
        <sz val="14"/>
        <rFont val="標楷體"/>
        <family val="4"/>
        <charset val="136"/>
      </rPr>
      <t>（不得超過</t>
    </r>
    <r>
      <rPr>
        <sz val="14"/>
        <rFont val="MS Serif"/>
        <family val="1"/>
      </rPr>
      <t>6%</t>
    </r>
    <r>
      <rPr>
        <sz val="14"/>
        <rFont val="標楷體"/>
        <family val="4"/>
        <charset val="136"/>
      </rPr>
      <t>或</t>
    </r>
    <r>
      <rPr>
        <sz val="14"/>
        <rFont val="MS Serif"/>
        <family val="1"/>
      </rPr>
      <t>NTD3</t>
    </r>
    <r>
      <rPr>
        <sz val="14"/>
        <rFont val="標楷體"/>
        <family val="4"/>
        <charset val="136"/>
      </rPr>
      <t>千萬元）</t>
    </r>
  </si>
  <si>
    <r>
      <t>6. A/E=</t>
    </r>
    <r>
      <rPr>
        <sz val="14"/>
        <rFont val="標楷體"/>
        <family val="4"/>
        <charset val="136"/>
      </rPr>
      <t>　　</t>
    </r>
    <r>
      <rPr>
        <sz val="14"/>
        <rFont val="MS Serif"/>
        <family val="1"/>
      </rPr>
      <t>%</t>
    </r>
    <r>
      <rPr>
        <sz val="14"/>
        <rFont val="標楷體"/>
        <family val="4"/>
        <charset val="136"/>
      </rPr>
      <t>（不得超過</t>
    </r>
    <r>
      <rPr>
        <sz val="14"/>
        <rFont val="MS Serif"/>
        <family val="1"/>
      </rPr>
      <t>3%</t>
    </r>
    <r>
      <rPr>
        <sz val="14"/>
        <rFont val="標楷體"/>
        <family val="4"/>
        <charset val="136"/>
      </rPr>
      <t>或</t>
    </r>
    <r>
      <rPr>
        <sz val="14"/>
        <rFont val="MS Serif"/>
        <family val="1"/>
      </rPr>
      <t>NTD3</t>
    </r>
    <r>
      <rPr>
        <sz val="14"/>
        <rFont val="標楷體"/>
        <family val="4"/>
        <charset val="136"/>
      </rPr>
      <t>千萬元）</t>
    </r>
    <r>
      <rPr>
        <sz val="14"/>
        <rFont val="MS Serif"/>
        <family val="1"/>
      </rPr>
      <t xml:space="preserve"> B/E=</t>
    </r>
    <r>
      <rPr>
        <sz val="14"/>
        <rFont val="標楷體"/>
        <family val="4"/>
        <charset val="136"/>
      </rPr>
      <t>　　</t>
    </r>
    <r>
      <rPr>
        <sz val="14"/>
        <rFont val="MS Serif"/>
        <family val="1"/>
      </rPr>
      <t>%</t>
    </r>
    <r>
      <rPr>
        <sz val="14"/>
        <rFont val="標楷體"/>
        <family val="4"/>
        <charset val="136"/>
      </rPr>
      <t>（不得超過</t>
    </r>
    <r>
      <rPr>
        <sz val="14"/>
        <rFont val="MS Serif"/>
        <family val="1"/>
      </rPr>
      <t>20%</t>
    </r>
    <r>
      <rPr>
        <sz val="14"/>
        <rFont val="標楷體"/>
        <family val="4"/>
        <charset val="136"/>
      </rPr>
      <t>或</t>
    </r>
    <r>
      <rPr>
        <sz val="14"/>
        <rFont val="MS Serif"/>
        <family val="1"/>
      </rPr>
      <t>NTD3</t>
    </r>
    <r>
      <rPr>
        <sz val="14"/>
        <rFont val="標楷體"/>
        <family val="4"/>
        <charset val="136"/>
      </rPr>
      <t>億元）</t>
    </r>
  </si>
  <si>
    <r>
      <t xml:space="preserve">5. </t>
    </r>
    <r>
      <rPr>
        <sz val="14"/>
        <rFont val="標楷體"/>
        <family val="4"/>
        <charset val="136"/>
      </rPr>
      <t>去（</t>
    </r>
    <r>
      <rPr>
        <sz val="14"/>
        <rFont val="MS Serif"/>
        <family val="1"/>
      </rPr>
      <t xml:space="preserve">  </t>
    </r>
    <r>
      <rPr>
        <sz val="14"/>
        <rFont val="標楷體"/>
        <family val="4"/>
        <charset val="136"/>
      </rPr>
      <t>）年度業主權益（</t>
    </r>
    <r>
      <rPr>
        <sz val="14"/>
        <rFont val="MS Serif"/>
        <family val="1"/>
      </rPr>
      <t>E</t>
    </r>
    <r>
      <rPr>
        <sz val="14"/>
        <rFont val="標楷體"/>
        <family val="4"/>
        <charset val="136"/>
      </rPr>
      <t>）</t>
    </r>
    <r>
      <rPr>
        <u/>
        <sz val="14"/>
        <rFont val="標楷體"/>
        <family val="4"/>
        <charset val="136"/>
      </rPr>
      <t>　　　　　　　</t>
    </r>
    <r>
      <rPr>
        <sz val="14"/>
        <rFont val="標楷體"/>
        <family val="4"/>
        <charset val="136"/>
      </rPr>
      <t>千元</t>
    </r>
  </si>
  <si>
    <r>
      <t xml:space="preserve">4. </t>
    </r>
    <r>
      <rPr>
        <sz val="14"/>
        <rFont val="標楷體"/>
        <family val="4"/>
        <charset val="136"/>
      </rPr>
      <t>對同一關係企業放款總餘額（</t>
    </r>
    <r>
      <rPr>
        <sz val="14"/>
        <rFont val="MS Serif"/>
        <family val="1"/>
      </rPr>
      <t>D</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</si>
  <si>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其中對自然人的放款總餘額（</t>
    </r>
    <r>
      <rPr>
        <sz val="14"/>
        <rFont val="MS Serif"/>
        <family val="1"/>
      </rPr>
      <t>C1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</si>
  <si>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3. </t>
    </r>
    <r>
      <rPr>
        <sz val="14"/>
        <rFont val="標楷體"/>
        <family val="4"/>
        <charset val="136"/>
      </rPr>
      <t>對同一關係人最高放款總餘額（</t>
    </r>
    <r>
      <rPr>
        <sz val="14"/>
        <rFont val="MS Serif"/>
        <family val="1"/>
      </rPr>
      <t>C</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</si>
  <si>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對同一法人最高放款總餘額（</t>
    </r>
    <r>
      <rPr>
        <sz val="14"/>
        <rFont val="MS Serif"/>
        <family val="1"/>
      </rPr>
      <t>B</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</si>
  <si>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1. </t>
    </r>
    <r>
      <rPr>
        <sz val="14"/>
        <rFont val="標楷體"/>
        <family val="4"/>
        <charset val="136"/>
      </rPr>
      <t>對同一自然人最高放款總餘額（</t>
    </r>
    <r>
      <rPr>
        <sz val="14"/>
        <rFont val="MS Serif"/>
        <family val="1"/>
      </rPr>
      <t>A</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</si>
  <si>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t>保險業對同一人或同一關係人或同一關係企業放款</t>
  </si>
  <si>
    <t xml:space="preserve">   合           計</t>
  </si>
  <si>
    <t xml:space="preserve"> 2年以上</t>
  </si>
  <si>
    <t xml:space="preserve"> 1年~2年</t>
  </si>
  <si>
    <t>6個月~1年</t>
  </si>
  <si>
    <t xml:space="preserve">  3個月~6個月</t>
  </si>
  <si>
    <t xml:space="preserve"> 視同逾期者</t>
  </si>
  <si>
    <t xml:space="preserve"> 未滿3個月</t>
  </si>
  <si>
    <t>聯絡電話：</t>
  </si>
  <si>
    <t>Ⅱ</t>
  </si>
  <si>
    <t>提供人</t>
  </si>
  <si>
    <t>核貸金額</t>
  </si>
  <si>
    <t>帳日期</t>
  </si>
  <si>
    <t>填負責人姓名）</t>
  </si>
  <si>
    <t>備   註</t>
  </si>
  <si>
    <t>現欠餘額</t>
  </si>
  <si>
    <t xml:space="preserve"> 轉銷呆帳明細表（各營業單位）</t>
  </si>
  <si>
    <r>
      <t>註：</t>
    </r>
    <r>
      <rPr>
        <sz val="8"/>
        <rFont val="Times New Roman"/>
        <family val="1"/>
      </rPr>
      <t>1.</t>
    </r>
    <r>
      <rPr>
        <sz val="8"/>
        <rFont val="標楷體"/>
        <family val="4"/>
        <charset val="136"/>
      </rPr>
      <t>任用資格請檢附人事資料影本。</t>
    </r>
  </si>
  <si>
    <t>近二年度訓練</t>
  </si>
  <si>
    <t>稽核訓證書取得日期</t>
  </si>
  <si>
    <r>
      <t>符合保險業內控內稽辦法第</t>
    </r>
    <r>
      <rPr>
        <sz val="12"/>
        <rFont val="Times New Roman"/>
        <family val="1"/>
      </rPr>
      <t>13</t>
    </r>
    <r>
      <rPr>
        <sz val="12"/>
        <rFont val="標楷體"/>
        <family val="4"/>
        <charset val="136"/>
      </rPr>
      <t>條之何項資格</t>
    </r>
  </si>
  <si>
    <t>擔任稽核人員日期</t>
  </si>
  <si>
    <t>進入本公司日期</t>
  </si>
  <si>
    <t>職稱</t>
  </si>
  <si>
    <t>範例</t>
    <phoneticPr fontId="7" type="noConversion"/>
  </si>
  <si>
    <t>編號</t>
    <phoneticPr fontId="7" type="noConversion"/>
  </si>
  <si>
    <t>B2B加密傳輸</t>
  </si>
  <si>
    <t>XX銀行</t>
    <phoneticPr fontId="7" type="noConversion"/>
  </si>
  <si>
    <t>尚未終止</t>
    <phoneticPr fontId="7" type="noConversion"/>
  </si>
  <si>
    <t>每日</t>
    <phoneticPr fontId="7" type="noConversion"/>
  </si>
  <si>
    <t>101.1.1</t>
    <phoneticPr fontId="7" type="noConversion"/>
  </si>
  <si>
    <t>會計部保單規劃科</t>
  </si>
  <si>
    <t>Y</t>
  </si>
  <si>
    <t>XX銀行請款檔</t>
    <phoneticPr fontId="7" type="noConversion"/>
  </si>
  <si>
    <t>XXX</t>
    <phoneticPr fontId="7" type="noConversion"/>
  </si>
  <si>
    <t>E-MAIL</t>
  </si>
  <si>
    <t>每月15日</t>
    <phoneticPr fontId="7" type="noConversion"/>
  </si>
  <si>
    <t>102.1.1</t>
    <phoneticPr fontId="7" type="noConversion"/>
  </si>
  <si>
    <t>保費科</t>
    <phoneticPr fontId="7" type="noConversion"/>
  </si>
  <si>
    <t>Y</t>
    <phoneticPr fontId="7" type="noConversion"/>
  </si>
  <si>
    <t>信用卡代收</t>
    <phoneticPr fontId="7" type="noConversion"/>
  </si>
  <si>
    <t>加密方式
1.原已加密(https/特定傳輸軟體) 
2.不需加密 
3.已ZIP加密
4.其他(請附加說明方式)</t>
    <phoneticPr fontId="7" type="noConversion"/>
  </si>
  <si>
    <t>傳遞方式</t>
    <phoneticPr fontId="7" type="noConversion"/>
  </si>
  <si>
    <t>傳遞對象</t>
    <phoneticPr fontId="7" type="noConversion"/>
  </si>
  <si>
    <t>現行是否終止傳遞(如終止，請說明終止時間與原因)</t>
    <phoneticPr fontId="7" type="noConversion"/>
  </si>
  <si>
    <t>頻率</t>
    <phoneticPr fontId="7" type="noConversion"/>
  </si>
  <si>
    <t>首次傳遞時間(如時間久遠,可大概寫開始年份)</t>
    <phoneticPr fontId="7" type="noConversion"/>
  </si>
  <si>
    <t>提出需求之使用者部門</t>
    <phoneticPr fontId="7" type="noConversion"/>
  </si>
  <si>
    <t>是否包含客戶個人資料</t>
    <phoneticPr fontId="7" type="noConversion"/>
  </si>
  <si>
    <t>欄位內容</t>
    <phoneticPr fontId="7" type="noConversion"/>
  </si>
  <si>
    <t>資料檔案名稱</t>
    <phoneticPr fontId="7" type="noConversion"/>
  </si>
  <si>
    <t xml:space="preserve">各部門及資訊部門產出資料檔並傳遞至外部單位之明細         </t>
    <phoneticPr fontId="7" type="noConversion"/>
  </si>
  <si>
    <r>
      <t>主管：</t>
    </r>
    <r>
      <rPr>
        <sz val="12"/>
        <color theme="1"/>
        <rFont val="新細明體"/>
        <family val="2"/>
        <scheme val="minor"/>
      </rPr>
      <t xml:space="preserve">                           </t>
    </r>
    <r>
      <rPr>
        <sz val="12"/>
        <rFont val="細明體"/>
        <family val="3"/>
        <charset val="136"/>
      </rPr>
      <t>填表人：</t>
    </r>
  </si>
  <si>
    <t>備註</t>
  </si>
  <si>
    <t>版本</t>
  </si>
  <si>
    <t>廠商</t>
  </si>
  <si>
    <t>名稱</t>
  </si>
  <si>
    <t>一﹑作業系統</t>
  </si>
  <si>
    <t>貳﹑作業軟體</t>
  </si>
  <si>
    <t>作業軟體調查表</t>
  </si>
  <si>
    <t>處理速度</t>
  </si>
  <si>
    <t>主記憶容量</t>
  </si>
  <si>
    <t>型號</t>
  </si>
  <si>
    <t>廠牌</t>
  </si>
  <si>
    <t>一﹑主要電腦系統</t>
  </si>
  <si>
    <t>壹﹑中心硬體設備</t>
  </si>
  <si>
    <t>放置場所</t>
  </si>
  <si>
    <t>數量</t>
  </si>
  <si>
    <t>項目</t>
  </si>
  <si>
    <t>三﹑網際網路安全控管設備</t>
  </si>
  <si>
    <t>連接方式</t>
  </si>
  <si>
    <t>傳輸速率</t>
  </si>
  <si>
    <t>通訊協定</t>
  </si>
  <si>
    <t>二﹑傳輸線路（含總分公司間及對Internet之連線）</t>
  </si>
  <si>
    <t>一﹑通訊設備</t>
  </si>
  <si>
    <t>參﹑連線環境</t>
  </si>
  <si>
    <t>連線環境調查表</t>
  </si>
  <si>
    <t>負責人</t>
  </si>
  <si>
    <t>系統文件</t>
  </si>
  <si>
    <t>使用語言種類</t>
  </si>
  <si>
    <t>應用系統名稱</t>
  </si>
  <si>
    <t>應用系統調查表</t>
  </si>
  <si>
    <t>運送頻率</t>
  </si>
  <si>
    <t>運送人員</t>
  </si>
  <si>
    <t>運送方式</t>
  </si>
  <si>
    <t>存放地點</t>
  </si>
  <si>
    <t>四、備援媒體管理</t>
  </si>
  <si>
    <t>（僅適用於保險契約）</t>
  </si>
  <si>
    <t>有效期間</t>
  </si>
  <si>
    <t>契約名稱</t>
  </si>
  <si>
    <t>三、保險及各項設備維護契約（請檢附契約影本）</t>
  </si>
  <si>
    <t>請註明座落位置</t>
  </si>
  <si>
    <t>發電機</t>
  </si>
  <si>
    <t>不斷電系統</t>
  </si>
  <si>
    <t>機房環境監控系統</t>
  </si>
  <si>
    <t>機房消防設備</t>
  </si>
  <si>
    <t>設備維護負責人</t>
  </si>
  <si>
    <r>
      <t>種類</t>
    </r>
    <r>
      <rPr>
        <sz val="12"/>
        <rFont val="Times New Roman"/>
        <family val="1"/>
      </rPr>
      <t>/</t>
    </r>
    <r>
      <rPr>
        <sz val="12"/>
        <rFont val="細明體"/>
        <family val="3"/>
        <charset val="136"/>
      </rPr>
      <t>型號</t>
    </r>
  </si>
  <si>
    <t>二、消防及機電設施</t>
  </si>
  <si>
    <t>門禁管制系統名稱</t>
  </si>
  <si>
    <t>門禁管制方式</t>
  </si>
  <si>
    <t>主機房座落位置</t>
  </si>
  <si>
    <t>一、機房管理</t>
  </si>
  <si>
    <t>伍、安全措施</t>
  </si>
  <si>
    <t>註：請依系統別、部門別填列，若不敷使用請自行影印。</t>
  </si>
  <si>
    <t>職務代理人</t>
  </si>
  <si>
    <t>電腦使用者代號（UserID）</t>
  </si>
  <si>
    <t>經辦現職日期</t>
  </si>
  <si>
    <t>目前經辦工作</t>
  </si>
  <si>
    <r>
      <t>主機別：</t>
    </r>
    <r>
      <rPr>
        <sz val="12"/>
        <rFont val="Times New Roman"/>
        <family val="1"/>
      </rPr>
      <t xml:space="preserve">                      </t>
    </r>
    <r>
      <rPr>
        <sz val="12"/>
        <rFont val="細明體"/>
        <family val="3"/>
        <charset val="136"/>
      </rPr>
      <t>部門別：</t>
    </r>
  </si>
  <si>
    <t>貴單位　　　　　　　　　　　　　　　　　　　    金融監督管理委員會檢查局ˍ（領隊人員簽章）ˍˍ敬啟</t>
  </si>
  <si>
    <t>上開各項資料(依實際查核情形將略有調整)請於　　　　年　　　月　　　日前備妥並簽章此致</t>
  </si>
  <si>
    <t>依附表格式填列</t>
    <phoneticPr fontId="7" type="noConversion"/>
  </si>
  <si>
    <t>各類業務管理性報表清單</t>
    <phoneticPr fontId="7" type="noConversion"/>
  </si>
  <si>
    <t>電腦資料錯誤更正申請單、登記簿、檔案資料修改前後比對表、</t>
    <phoneticPr fontId="7" type="noConversion"/>
  </si>
  <si>
    <t>Z10</t>
  </si>
  <si>
    <t>應用系統異動申請書、登記簿、程式修改前後比對表、測試紀錄</t>
    <phoneticPr fontId="7" type="noConversion"/>
  </si>
  <si>
    <t>Z09</t>
  </si>
  <si>
    <t>書面或電子檔</t>
  </si>
  <si>
    <t>Z08</t>
  </si>
  <si>
    <t>Z07</t>
  </si>
  <si>
    <t>Z06</t>
  </si>
  <si>
    <t>Z05</t>
  </si>
  <si>
    <t>正式作業應用程式館存取權限報表</t>
    <phoneticPr fontId="7" type="noConversion"/>
  </si>
  <si>
    <t>Z04</t>
  </si>
  <si>
    <t>各類主機及資料庫越權存取報表及安控稽核報表</t>
    <phoneticPr fontId="7" type="noConversion"/>
  </si>
  <si>
    <t>Z03</t>
  </si>
  <si>
    <t>Z02</t>
  </si>
  <si>
    <t>資訊作業管理規章</t>
    <phoneticPr fontId="7" type="noConversion"/>
  </si>
  <si>
    <t>Z01</t>
    <phoneticPr fontId="7" type="noConversion"/>
  </si>
  <si>
    <t>電子檔</t>
    <phoneticPr fontId="7" type="noConversion"/>
  </si>
  <si>
    <t>其他交易之利害關係人交易限制對象之歸戶制度資料</t>
    <phoneticPr fontId="7" type="noConversion"/>
  </si>
  <si>
    <t>放款限制對象、關係企業及相關自然人之放款歸戶制度資料</t>
    <phoneticPr fontId="7" type="noConversion"/>
  </si>
  <si>
    <t>關係人交易明細表</t>
  </si>
  <si>
    <t>(三)利害關係人</t>
    <phoneticPr fontId="7" type="noConversion"/>
  </si>
  <si>
    <t>請說明現有作業情形</t>
    <phoneticPr fontId="7" type="noConversion"/>
  </si>
  <si>
    <t>人員接觸個資之權限控管方式、使用過程留存等控管紀錄與檢討(含對USB裝置控管機制、電子郵件與郵件附檔等)</t>
    <phoneticPr fontId="7" type="noConversion"/>
  </si>
  <si>
    <t>T02</t>
  </si>
  <si>
    <t>T01</t>
    <phoneticPr fontId="7" type="noConversion"/>
  </si>
  <si>
    <t>(二)個資作業</t>
    <phoneticPr fontId="7" type="noConversion"/>
  </si>
  <si>
    <t>S09</t>
  </si>
  <si>
    <t>S08</t>
  </si>
  <si>
    <t>S07</t>
  </si>
  <si>
    <t>S06</t>
  </si>
  <si>
    <t>S05</t>
  </si>
  <si>
    <t>S04</t>
  </si>
  <si>
    <t>S03</t>
  </si>
  <si>
    <t>S02</t>
  </si>
  <si>
    <t>(一)內部管理</t>
    <phoneticPr fontId="7" type="noConversion"/>
  </si>
  <si>
    <t>五、內部管理與稽核制度</t>
    <phoneticPr fontId="7" type="noConversion"/>
  </si>
  <si>
    <t>最近2年超逾風險限額之後續追蹤文件(含內部聯繫過程)</t>
    <phoneticPr fontId="7" type="noConversion"/>
  </si>
  <si>
    <t>R13</t>
    <phoneticPr fontId="7" type="noConversion"/>
  </si>
  <si>
    <t>將保險業風險管理實務守則「應」之條文審視標準納入內部控制規範之內部規範及最近修訂紀錄</t>
    <phoneticPr fontId="7" type="noConversion"/>
  </si>
  <si>
    <t>R12</t>
    <phoneticPr fontId="7" type="noConversion"/>
  </si>
  <si>
    <t>資本適足性評估程序的相關文件或檔案</t>
    <phoneticPr fontId="7" type="noConversion"/>
  </si>
  <si>
    <t>R11</t>
    <phoneticPr fontId="7" type="noConversion"/>
  </si>
  <si>
    <t>異常或緊急狀況資金需求應變計畫的相關文件或檔案</t>
    <phoneticPr fontId="7" type="noConversion"/>
  </si>
  <si>
    <t>R10</t>
    <phoneticPr fontId="7" type="noConversion"/>
  </si>
  <si>
    <t>最近2年風險胃納及風險限額的核定過程及相關文件</t>
    <phoneticPr fontId="7" type="noConversion"/>
  </si>
  <si>
    <t>R09</t>
    <phoneticPr fontId="7" type="noConversion"/>
  </si>
  <si>
    <t>最近2年投資相關法定限額控管報表</t>
    <phoneticPr fontId="7" type="noConversion"/>
  </si>
  <si>
    <t>R08</t>
    <phoneticPr fontId="7" type="noConversion"/>
  </si>
  <si>
    <t>R07</t>
    <phoneticPr fontId="7" type="noConversion"/>
  </si>
  <si>
    <t>最近2年陳報董事會之整體風險管理報告</t>
    <phoneticPr fontId="7" type="noConversion"/>
  </si>
  <si>
    <t>R06</t>
  </si>
  <si>
    <t>董事及監察人最近1年參與風險管理專業訓練之受訓情形</t>
    <phoneticPr fontId="7" type="noConversion"/>
  </si>
  <si>
    <t>R05</t>
  </si>
  <si>
    <t>R04</t>
  </si>
  <si>
    <t>R03</t>
  </si>
  <si>
    <t>R02</t>
  </si>
  <si>
    <t>R01</t>
    <phoneticPr fontId="7" type="noConversion"/>
  </si>
  <si>
    <t>(四)風險管理</t>
    <phoneticPr fontId="7" type="noConversion"/>
  </si>
  <si>
    <t>Q03</t>
  </si>
  <si>
    <t>逾期放款及催收款管理辦法</t>
    <phoneticPr fontId="7" type="noConversion"/>
  </si>
  <si>
    <t>Q02</t>
  </si>
  <si>
    <t>授信或放款相關辦法</t>
    <phoneticPr fontId="7" type="noConversion"/>
  </si>
  <si>
    <t>Q01</t>
  </si>
  <si>
    <t>(三)授信業務</t>
    <phoneticPr fontId="7" type="noConversion"/>
  </si>
  <si>
    <t>投資與自用相互轉列之簽核資料</t>
    <phoneticPr fontId="7" type="noConversion"/>
  </si>
  <si>
    <t>P02</t>
  </si>
  <si>
    <t>經董事會通過之自用及投資用不動產管理內部作業規範</t>
    <phoneticPr fontId="7" type="noConversion"/>
  </si>
  <si>
    <t>P01</t>
  </si>
  <si>
    <t>(二)不動產投資</t>
    <phoneticPr fontId="7" type="noConversion"/>
  </si>
  <si>
    <t>最近2年或最近一次主管機關核准投資國外保險相關事業（含各次申請函、申請文件及主管機關核准函）</t>
    <phoneticPr fontId="7" type="noConversion"/>
  </si>
  <si>
    <t>O13</t>
  </si>
  <si>
    <t>O12</t>
  </si>
  <si>
    <t>O11</t>
  </si>
  <si>
    <t>O10</t>
  </si>
  <si>
    <t>最近2年或最近一次主管機關核准國外投資比率（含各次申請函、申請文件及主管機關核准函）</t>
    <phoneticPr fontId="7" type="noConversion"/>
  </si>
  <si>
    <t>O09</t>
  </si>
  <si>
    <t>投資績效之相關獎酬辦法或績效評量的相關文件或檔案</t>
  </si>
  <si>
    <t>O08</t>
  </si>
  <si>
    <t>O07</t>
  </si>
  <si>
    <t>基準日投資餘額會計明細帳(併B06提供)</t>
    <phoneticPr fontId="7" type="noConversion"/>
  </si>
  <si>
    <t>O06</t>
  </si>
  <si>
    <t>資金運用分層負責授權表(包含最新版本及最近2年歷史版本)</t>
    <phoneticPr fontId="7" type="noConversion"/>
  </si>
  <si>
    <t>O05</t>
  </si>
  <si>
    <t>資料期間上開會議之紀錄及相關提案附件資料</t>
    <phoneticPr fontId="7" type="noConversion"/>
  </si>
  <si>
    <t>O04</t>
  </si>
  <si>
    <t>O03</t>
  </si>
  <si>
    <t>資金運用相關人員職掌或職務分配表（前、中、後檯）及分機表</t>
    <phoneticPr fontId="7" type="noConversion"/>
  </si>
  <si>
    <t>O02</t>
  </si>
  <si>
    <t>資金運用相關內規、分層負責、辦法、作業手冊、作業程序(含取得或處分資產處理準則及資金運用部門相關SOP)</t>
    <phoneticPr fontId="7" type="noConversion"/>
  </si>
  <si>
    <t>O01</t>
    <phoneticPr fontId="7" type="noConversion"/>
  </si>
  <si>
    <t>(一)有價證券</t>
    <phoneticPr fontId="7" type="noConversion"/>
  </si>
  <si>
    <t>四、資金運用</t>
    <phoneticPr fontId="7" type="noConversion"/>
  </si>
  <si>
    <t>當年度特別準備金提存比率、金額及沖減及收回相關資料</t>
    <phoneticPr fontId="7" type="noConversion"/>
  </si>
  <si>
    <t>強化財產保險業天災保險準備金辦理相關資料</t>
    <phoneticPr fontId="7" type="noConversion"/>
  </si>
  <si>
    <t>最近2年應收付再保往來明細</t>
  </si>
  <si>
    <t>各險每一危險單位及每一危險事故之累積限額及訂定依據</t>
  </si>
  <si>
    <t>與大陸地區保險業為再保險業務往來之主管機關核准函及近2年度業務往來情形彙報主管機關函</t>
  </si>
  <si>
    <t>上年度十大理賠案件</t>
  </si>
  <si>
    <t>G04</t>
  </si>
  <si>
    <t>近2年度往來再保險公司及再保險經紀人家數及信評</t>
  </si>
  <si>
    <t>G03</t>
  </si>
  <si>
    <t>辦理再保險之單位及職掌</t>
  </si>
  <si>
    <t>G02</t>
  </si>
  <si>
    <t>G01</t>
  </si>
  <si>
    <t>(五)再保作業</t>
    <phoneticPr fontId="7" type="noConversion"/>
  </si>
  <si>
    <t>F05</t>
  </si>
  <si>
    <t>F02</t>
  </si>
  <si>
    <t>F01</t>
  </si>
  <si>
    <t>(四)理賠與申訴作業</t>
    <phoneticPr fontId="7" type="noConversion"/>
  </si>
  <si>
    <t>E05</t>
  </si>
  <si>
    <t>E04</t>
  </si>
  <si>
    <t>E03</t>
  </si>
  <si>
    <t>各險核保、批改處理作業與程序及相關作業規範</t>
    <phoneticPr fontId="7" type="noConversion"/>
  </si>
  <si>
    <t>E01</t>
    <phoneticPr fontId="7" type="noConversion"/>
  </si>
  <si>
    <t>D12</t>
  </si>
  <si>
    <t>D11</t>
  </si>
  <si>
    <t>近2年度及本年度至本次檢查基準日之各種保費收費方式所占比率及金額(金額總和要與財務報表能對應)</t>
    <phoneticPr fontId="7" type="noConversion"/>
  </si>
  <si>
    <t>D10</t>
  </si>
  <si>
    <t>各險業務推展專案簽呈</t>
    <phoneticPr fontId="7" type="noConversion"/>
  </si>
  <si>
    <t>D09</t>
  </si>
  <si>
    <t>各險核保專案費率報價簽呈</t>
    <phoneticPr fontId="7" type="noConversion"/>
  </si>
  <si>
    <t>D08</t>
  </si>
  <si>
    <t>各險附加費用費率與基本表定佣金率</t>
  </si>
  <si>
    <t>D07</t>
  </si>
  <si>
    <t>D06</t>
  </si>
  <si>
    <t>D05</t>
  </si>
  <si>
    <t>D04</t>
  </si>
  <si>
    <t>所有委託收費合約正本</t>
    <phoneticPr fontId="7" type="noConversion"/>
  </si>
  <si>
    <t>D03</t>
  </si>
  <si>
    <t>所有委託收費對象清單</t>
    <phoneticPr fontId="7" type="noConversion"/>
  </si>
  <si>
    <t>D02</t>
  </si>
  <si>
    <t>各種不同收費管道之收費作業流程及規範</t>
    <phoneticPr fontId="7" type="noConversion"/>
  </si>
  <si>
    <t>D01</t>
    <phoneticPr fontId="7" type="noConversion"/>
  </si>
  <si>
    <t>(二)收費與佣金</t>
    <phoneticPr fontId="7" type="noConversion"/>
  </si>
  <si>
    <t>C09</t>
  </si>
  <si>
    <t>C08</t>
  </si>
  <si>
    <t>C07</t>
  </si>
  <si>
    <t>C06</t>
  </si>
  <si>
    <t>C05</t>
  </si>
  <si>
    <t>C04</t>
  </si>
  <si>
    <t>業務員獎懲辦法</t>
    <phoneticPr fontId="7" type="noConversion"/>
  </si>
  <si>
    <t>C02</t>
  </si>
  <si>
    <t>C01</t>
  </si>
  <si>
    <t>三、保險業務</t>
    <phoneticPr fontId="7" type="noConversion"/>
  </si>
  <si>
    <t>暫收及待結轉款項餘額明細</t>
    <phoneticPr fontId="7" type="noConversion"/>
  </si>
  <si>
    <t>B10</t>
  </si>
  <si>
    <t>暫付及待結轉款項餘額明細</t>
    <phoneticPr fontId="7" type="noConversion"/>
  </si>
  <si>
    <t>B09</t>
  </si>
  <si>
    <t>應付款項餘額明細</t>
    <phoneticPr fontId="7" type="noConversion"/>
  </si>
  <si>
    <t>B08</t>
  </si>
  <si>
    <t>B07</t>
  </si>
  <si>
    <t>B06</t>
  </si>
  <si>
    <t>B05</t>
  </si>
  <si>
    <t>近2年度減損測試報告</t>
    <phoneticPr fontId="7" type="noConversion"/>
  </si>
  <si>
    <t>B04</t>
  </si>
  <si>
    <t>近2年度會計師調整分錄</t>
    <phoneticPr fontId="7" type="noConversion"/>
  </si>
  <si>
    <t>B03</t>
  </si>
  <si>
    <t>基準日各項應收利息計提明細報表</t>
    <phoneticPr fontId="7" type="noConversion"/>
  </si>
  <si>
    <t>B02</t>
  </si>
  <si>
    <t>B01</t>
    <phoneticPr fontId="7" type="noConversion"/>
  </si>
  <si>
    <t>二、會計財務</t>
    <phoneticPr fontId="7" type="noConversion"/>
  </si>
  <si>
    <t>總公司電話表及各項業務聯絡窗口電話表</t>
    <phoneticPr fontId="7" type="noConversion"/>
  </si>
  <si>
    <t>集團相關之關係企業組織圖(含轉投資企業之下層級及再往下投資之企業及交叉持股情形）</t>
    <phoneticPr fontId="7" type="noConversion"/>
  </si>
  <si>
    <t>A10</t>
  </si>
  <si>
    <t>A09</t>
  </si>
  <si>
    <t>主管機關最近一次之檢查報告及處理改善情形</t>
    <phoneticPr fontId="7" type="noConversion"/>
  </si>
  <si>
    <t>A06</t>
  </si>
  <si>
    <t>A05</t>
  </si>
  <si>
    <t>A04</t>
  </si>
  <si>
    <t>內部規章制度網頁(含內規目錄清單)</t>
    <phoneticPr fontId="7" type="noConversion"/>
  </si>
  <si>
    <t>A03</t>
  </si>
  <si>
    <t>公司各部門分層負責辦法及分層負責授權明細表</t>
    <phoneticPr fontId="7" type="noConversion"/>
  </si>
  <si>
    <t>A02</t>
  </si>
  <si>
    <t>公司最新組織圖、組織規程、章程</t>
    <phoneticPr fontId="7" type="noConversion"/>
  </si>
  <si>
    <t>A01</t>
    <phoneticPr fontId="7" type="noConversion"/>
  </si>
  <si>
    <t>一、共通性資料</t>
    <phoneticPr fontId="7" type="noConversion"/>
  </si>
  <si>
    <t>分機</t>
    <phoneticPr fontId="7" type="noConversion"/>
  </si>
  <si>
    <t>連絡人</t>
    <phoneticPr fontId="7" type="noConversion"/>
  </si>
  <si>
    <t>說  明</t>
  </si>
  <si>
    <t>提供方式</t>
    <phoneticPr fontId="7" type="noConversion"/>
  </si>
  <si>
    <t>資   料   名   稱</t>
  </si>
  <si>
    <t>No.</t>
  </si>
  <si>
    <t xml:space="preserve">（一）檢查基準日： </t>
    <phoneticPr fontId="7" type="noConversion"/>
  </si>
  <si>
    <t>檢查工作資料清單</t>
    <phoneticPr fontId="7" type="noConversion"/>
  </si>
  <si>
    <t>檢查局工作底稿</t>
    <phoneticPr fontId="7" type="noConversion"/>
  </si>
  <si>
    <t>保險業會計制度</t>
    <phoneticPr fontId="7" type="noConversion"/>
  </si>
  <si>
    <t>金        額</t>
    <phoneticPr fontId="7" type="noConversion"/>
  </si>
  <si>
    <t>金       額</t>
    <phoneticPr fontId="7" type="noConversion"/>
  </si>
  <si>
    <t>項          目</t>
    <phoneticPr fontId="7" type="noConversion"/>
  </si>
  <si>
    <t>單位：新臺幣千元</t>
    <phoneticPr fontId="7" type="noConversion"/>
  </si>
  <si>
    <t xml:space="preserve">  再保佣金收入</t>
    <phoneticPr fontId="7" type="noConversion"/>
  </si>
  <si>
    <t xml:space="preserve">  再保費收入</t>
    <phoneticPr fontId="7" type="noConversion"/>
  </si>
  <si>
    <t xml:space="preserve">  簽單保費收入</t>
    <phoneticPr fontId="7" type="noConversion"/>
  </si>
  <si>
    <t>核保損益</t>
    <phoneticPr fontId="7" type="noConversion"/>
  </si>
  <si>
    <t>提存各項準備合計</t>
    <phoneticPr fontId="7" type="noConversion"/>
  </si>
  <si>
    <t xml:space="preserve">  具金融商品性質之保險契約準備淨變動</t>
    <phoneticPr fontId="7" type="noConversion"/>
  </si>
  <si>
    <t xml:space="preserve">  責任準備淨變動</t>
    <phoneticPr fontId="7" type="noConversion"/>
  </si>
  <si>
    <t xml:space="preserve">  保費不足準備淨變動</t>
    <phoneticPr fontId="7" type="noConversion"/>
  </si>
  <si>
    <t xml:space="preserve">  賠款準備淨變動</t>
    <phoneticPr fontId="7" type="noConversion"/>
  </si>
  <si>
    <t xml:space="preserve">  特別準備淨變動</t>
    <phoneticPr fontId="7" type="noConversion"/>
  </si>
  <si>
    <t xml:space="preserve">  未滿期保費準備淨變動</t>
    <phoneticPr fontId="7" type="noConversion"/>
  </si>
  <si>
    <t>提存各項準備(淨額)</t>
    <phoneticPr fontId="7" type="noConversion"/>
  </si>
  <si>
    <t>承攬支出合計</t>
    <phoneticPr fontId="7" type="noConversion"/>
  </si>
  <si>
    <t xml:space="preserve">  營業費用</t>
    <phoneticPr fontId="7" type="noConversion"/>
  </si>
  <si>
    <t xml:space="preserve">  再保佣金支出</t>
    <phoneticPr fontId="7" type="noConversion"/>
  </si>
  <si>
    <t xml:space="preserve">  簽單佣金支出</t>
    <phoneticPr fontId="7" type="noConversion"/>
  </si>
  <si>
    <t>承攬支出</t>
    <phoneticPr fontId="7" type="noConversion"/>
  </si>
  <si>
    <t>自留賠款支出合計</t>
    <phoneticPr fontId="7" type="noConversion"/>
  </si>
  <si>
    <t xml:space="preserve">  簽單保險賠款</t>
    <phoneticPr fontId="7" type="noConversion"/>
  </si>
  <si>
    <t>自留保費收入合計</t>
    <phoneticPr fontId="7" type="noConversion"/>
  </si>
  <si>
    <t xml:space="preserve">  再保費支出</t>
    <phoneticPr fontId="7" type="noConversion"/>
  </si>
  <si>
    <t>自留保費收入</t>
    <phoneticPr fontId="7" type="noConversion"/>
  </si>
  <si>
    <t xml:space="preserve">（一）業 務 結 構 分 析 </t>
    <phoneticPr fontId="7" type="noConversion"/>
  </si>
  <si>
    <t>業務結構分析表</t>
    <phoneticPr fontId="7" type="noConversion"/>
  </si>
  <si>
    <t>請由各年度之TB或損益表連結至此表</t>
    <phoneticPr fontId="7" type="noConversion"/>
  </si>
  <si>
    <t>簽單佣金支出</t>
    <phoneticPr fontId="7" type="noConversion"/>
  </si>
  <si>
    <t>簽單保險賠款</t>
    <phoneticPr fontId="7" type="noConversion"/>
  </si>
  <si>
    <t>簽單保費收入</t>
    <phoneticPr fontId="7" type="noConversion"/>
  </si>
  <si>
    <t>%</t>
    <phoneticPr fontId="7" type="noConversion"/>
  </si>
  <si>
    <t>金額</t>
    <phoneticPr fontId="7" type="noConversion"/>
  </si>
  <si>
    <t>%</t>
    <phoneticPr fontId="7" type="noConversion"/>
  </si>
  <si>
    <t>金 額</t>
    <phoneticPr fontId="7" type="noConversion"/>
  </si>
  <si>
    <t>項          目</t>
    <phoneticPr fontId="7" type="noConversion"/>
  </si>
  <si>
    <t>單位：新臺幣千元、％</t>
    <phoneticPr fontId="7" type="noConversion"/>
  </si>
  <si>
    <t xml:space="preserve">（二）自 留 業 務 分 析 </t>
    <phoneticPr fontId="7" type="noConversion"/>
  </si>
  <si>
    <t>業務結構分析表</t>
    <phoneticPr fontId="7" type="noConversion"/>
  </si>
  <si>
    <t>註3:自留綜合率=自留滿期損失率+自留費用率</t>
    <phoneticPr fontId="7" type="noConversion"/>
  </si>
  <si>
    <t>註2:自留費用率=自留費用/自留保費</t>
    <phoneticPr fontId="7" type="noConversion"/>
  </si>
  <si>
    <t>註1:自留滿期損失率=自留保險賠款/自留滿期保費</t>
    <phoneticPr fontId="7" type="noConversion"/>
  </si>
  <si>
    <r>
      <t>自留綜合率</t>
    </r>
    <r>
      <rPr>
        <vertAlign val="superscript"/>
        <sz val="16"/>
        <rFont val="標楷體"/>
        <family val="4"/>
        <charset val="136"/>
      </rPr>
      <t>註3</t>
    </r>
    <phoneticPr fontId="7" type="noConversion"/>
  </si>
  <si>
    <r>
      <t>自留費用率</t>
    </r>
    <r>
      <rPr>
        <vertAlign val="superscript"/>
        <sz val="16"/>
        <rFont val="標楷體"/>
        <family val="4"/>
        <charset val="136"/>
      </rPr>
      <t>註2</t>
    </r>
    <phoneticPr fontId="7" type="noConversion"/>
  </si>
  <si>
    <t>費用支出合計</t>
    <phoneticPr fontId="7" type="noConversion"/>
  </si>
  <si>
    <t>營業費用</t>
    <phoneticPr fontId="7" type="noConversion"/>
  </si>
  <si>
    <t>佣金淨支出</t>
    <phoneticPr fontId="7" type="noConversion"/>
  </si>
  <si>
    <r>
      <t>自留滿期損失率</t>
    </r>
    <r>
      <rPr>
        <vertAlign val="superscript"/>
        <sz val="16"/>
        <rFont val="標楷體"/>
        <family val="4"/>
        <charset val="136"/>
      </rPr>
      <t>註1</t>
    </r>
    <phoneticPr fontId="7" type="noConversion"/>
  </si>
  <si>
    <t>自留保險賠款合計</t>
    <phoneticPr fontId="7" type="noConversion"/>
  </si>
  <si>
    <t>賠款準備淨變動</t>
    <phoneticPr fontId="7" type="noConversion"/>
  </si>
  <si>
    <t>經辦：</t>
    <phoneticPr fontId="7" type="noConversion"/>
  </si>
  <si>
    <t>主管：</t>
    <phoneticPr fontId="7" type="noConversion"/>
  </si>
  <si>
    <t xml:space="preserve">2.請檢附相關報表（上表數字須與會計帳列相符）。   </t>
    <phoneticPr fontId="58" type="noConversion"/>
  </si>
  <si>
    <t>合計總保費</t>
    <phoneticPr fontId="7" type="noConversion"/>
  </si>
  <si>
    <t xml:space="preserve">  信用保險</t>
    <phoneticPr fontId="7" type="noConversion"/>
  </si>
  <si>
    <t xml:space="preserve">  保證保險</t>
    <phoneticPr fontId="7" type="noConversion"/>
  </si>
  <si>
    <t xml:space="preserve">  商業綜合保險</t>
    <phoneticPr fontId="7" type="noConversion"/>
  </si>
  <si>
    <t xml:space="preserve">  個人綜合保險</t>
    <phoneticPr fontId="7" type="noConversion"/>
  </si>
  <si>
    <t xml:space="preserve">  專業責任保險</t>
    <phoneticPr fontId="7" type="noConversion"/>
  </si>
  <si>
    <t xml:space="preserve">  一般責任保險</t>
    <phoneticPr fontId="7" type="noConversion"/>
  </si>
  <si>
    <t xml:space="preserve">  貨物運輸保險</t>
    <phoneticPr fontId="7" type="noConversion"/>
  </si>
  <si>
    <t xml:space="preserve">  政策性地震保險</t>
    <phoneticPr fontId="7" type="noConversion"/>
  </si>
  <si>
    <t xml:space="preserve">  颱風洪水保險</t>
    <phoneticPr fontId="7" type="noConversion"/>
  </si>
  <si>
    <t xml:space="preserve">  商業性地震保險</t>
    <phoneticPr fontId="7" type="noConversion"/>
  </si>
  <si>
    <t xml:space="preserve">  長期商業火災保險</t>
    <phoneticPr fontId="7" type="noConversion"/>
  </si>
  <si>
    <t xml:space="preserve">  一年期商業火災保險</t>
    <phoneticPr fontId="7" type="noConversion"/>
  </si>
  <si>
    <t xml:space="preserve">  長期住宅火災保險</t>
    <phoneticPr fontId="7" type="noConversion"/>
  </si>
  <si>
    <t xml:space="preserve">  一年期住宅火災保險</t>
    <phoneticPr fontId="7" type="noConversion"/>
  </si>
  <si>
    <t xml:space="preserve">  一年期強制機車責任保險</t>
    <phoneticPr fontId="7" type="noConversion"/>
  </si>
  <si>
    <t xml:space="preserve">  二年期強制機車責任保險</t>
    <phoneticPr fontId="7" type="noConversion"/>
  </si>
  <si>
    <t xml:space="preserve">  強制商業汽車責任保險</t>
    <phoneticPr fontId="7" type="noConversion"/>
  </si>
  <si>
    <t xml:space="preserve">  強制自用汽車責任保險</t>
    <phoneticPr fontId="7" type="noConversion"/>
  </si>
  <si>
    <t xml:space="preserve">  一般商業汽車責任保險</t>
    <phoneticPr fontId="7" type="noConversion"/>
  </si>
  <si>
    <t xml:space="preserve">  一般自用汽車責任保險</t>
    <phoneticPr fontId="7" type="noConversion"/>
  </si>
  <si>
    <t xml:space="preserve">  一般商業汽車財產損失保險</t>
    <phoneticPr fontId="7" type="noConversion"/>
  </si>
  <si>
    <t xml:space="preserve">  一般自用汽車財產損失保險</t>
    <phoneticPr fontId="7" type="noConversion"/>
  </si>
  <si>
    <t>主要險種保費分析表</t>
    <phoneticPr fontId="7" type="noConversion"/>
  </si>
  <si>
    <t xml:space="preserve">     2.備抵呆帳總計數如與帳列數不符，請說明差異數</t>
    <phoneticPr fontId="7" type="noConversion"/>
  </si>
  <si>
    <t>備註:1.應收款項總計數需與B53帳列數相符</t>
    <phoneticPr fontId="7" type="noConversion"/>
  </si>
  <si>
    <t>總計</t>
    <phoneticPr fontId="7" type="noConversion"/>
  </si>
  <si>
    <t>其他資產</t>
    <phoneticPr fontId="7" type="noConversion"/>
  </si>
  <si>
    <t>放款</t>
    <phoneticPr fontId="7" type="noConversion"/>
  </si>
  <si>
    <t>各項金融資產投資</t>
    <phoneticPr fontId="7" type="noConversion"/>
  </si>
  <si>
    <t>應攤回再保賠款與給付</t>
    <phoneticPr fontId="7" type="noConversion"/>
  </si>
  <si>
    <t>應收再保往來款項</t>
    <phoneticPr fontId="7" type="noConversion"/>
  </si>
  <si>
    <t>應收收益</t>
    <phoneticPr fontId="7" type="noConversion"/>
  </si>
  <si>
    <t>其它應收款</t>
    <phoneticPr fontId="7" type="noConversion"/>
  </si>
  <si>
    <t>應收保費</t>
    <phoneticPr fontId="7" type="noConversion"/>
  </si>
  <si>
    <t>應收票據</t>
    <phoneticPr fontId="7" type="noConversion"/>
  </si>
  <si>
    <t>Ⅴ</t>
    <phoneticPr fontId="7" type="noConversion"/>
  </si>
  <si>
    <t>Ⅱ</t>
    <phoneticPr fontId="7" type="noConversion"/>
  </si>
  <si>
    <t>帳列金額</t>
    <phoneticPr fontId="7" type="noConversion"/>
  </si>
  <si>
    <t>備抵呆帳提列數</t>
    <phoneticPr fontId="7" type="noConversion"/>
  </si>
  <si>
    <t>應予評估資產金額</t>
    <phoneticPr fontId="7" type="noConversion"/>
  </si>
  <si>
    <t>會計科目</t>
    <phoneticPr fontId="7" type="noConversion"/>
  </si>
  <si>
    <t>(1)</t>
    <phoneticPr fontId="7" type="noConversion"/>
  </si>
  <si>
    <t>保單寄發日</t>
    <phoneticPr fontId="7" type="noConversion"/>
  </si>
  <si>
    <t>電訪日期</t>
    <phoneticPr fontId="7" type="noConversion"/>
  </si>
  <si>
    <t>三、有權代收保險費之人代收以現金方式繳納保險費者，單張保單當期保險費以新臺幣五萬元為上限。</t>
    <phoneticPr fontId="7" type="noConversion"/>
  </si>
  <si>
    <t>二、保險業收取以現金或支票方式繳納保險費，應同時交付保戶送金單或收據並載明收費時間。
    保險業授權所屬保險業務員、保險代理人或其所屬保險業務員（以下簡稱有權代收保險費之人）代收保險費，亦應依前項規定辦理，並應負授權人之責任。
    前項保險業務員應依保險業務員管理規則相關規定完成登錄手續。</t>
    <phoneticPr fontId="7" type="noConversion"/>
  </si>
  <si>
    <t>控管表報、系統及程式名稱或代號</t>
    <phoneticPr fontId="7" type="noConversion"/>
  </si>
  <si>
    <t>控管單位及聯絡人員</t>
    <phoneticPr fontId="7" type="noConversion"/>
  </si>
  <si>
    <t>所訂內規名稱及條文所在頁數</t>
    <phoneticPr fontId="7" type="noConversion"/>
  </si>
  <si>
    <t>條文</t>
    <phoneticPr fontId="7" type="noConversion"/>
  </si>
  <si>
    <t>「保險業授權代收保險費應注意事項」、內規、執行單位及控管方式之對照表</t>
    <phoneticPr fontId="7" type="noConversion"/>
  </si>
  <si>
    <r>
      <t xml:space="preserve">備註
</t>
    </r>
    <r>
      <rPr>
        <b/>
        <sz val="9"/>
        <rFont val="標楷體"/>
        <family val="4"/>
        <charset val="136"/>
      </rPr>
      <t>（離職、…)</t>
    </r>
    <phoneticPr fontId="7" type="noConversion"/>
  </si>
  <si>
    <r>
      <t xml:space="preserve">轉任其他部門之職務
</t>
    </r>
    <r>
      <rPr>
        <b/>
        <sz val="9"/>
        <rFont val="標楷體"/>
        <family val="4"/>
        <charset val="136"/>
      </rPr>
      <t>（轉任公司其他部門之工作執掌）</t>
    </r>
    <phoneticPr fontId="7" type="noConversion"/>
  </si>
  <si>
    <r>
      <t xml:space="preserve">離（轉）職日
</t>
    </r>
    <r>
      <rPr>
        <b/>
        <sz val="9"/>
        <rFont val="標楷體"/>
        <family val="4"/>
        <charset val="136"/>
      </rPr>
      <t>（轉任公司其他部門或離職之年月日）</t>
    </r>
    <phoneticPr fontId="7" type="noConversion"/>
  </si>
  <si>
    <t>原任職之部門</t>
    <phoneticPr fontId="7" type="noConversion"/>
  </si>
  <si>
    <r>
      <t xml:space="preserve">到職日
</t>
    </r>
    <r>
      <rPr>
        <b/>
        <sz val="9"/>
        <rFont val="標楷體"/>
        <family val="4"/>
        <charset val="136"/>
      </rPr>
      <t>（擔任公司理賠人員日期）</t>
    </r>
    <phoneticPr fontId="7" type="noConversion"/>
  </si>
  <si>
    <t>服務證明</t>
    <phoneticPr fontId="7" type="noConversion"/>
  </si>
  <si>
    <t>理賠證書</t>
    <phoneticPr fontId="7" type="noConversion"/>
  </si>
  <si>
    <t>證照影本</t>
    <phoneticPr fontId="7" type="noConversion"/>
  </si>
  <si>
    <r>
      <t xml:space="preserve">原任職之職務
</t>
    </r>
    <r>
      <rPr>
        <b/>
        <sz val="9"/>
        <rFont val="標楷體"/>
        <family val="4"/>
        <charset val="136"/>
      </rPr>
      <t>（於公司擔任理賠人員前之職務）</t>
    </r>
    <phoneticPr fontId="7" type="noConversion"/>
  </si>
  <si>
    <t>理賠人員資格適用法條</t>
    <phoneticPr fontId="7" type="noConversion"/>
  </si>
  <si>
    <t>負責理賠險種</t>
    <phoneticPr fontId="7" type="noConversion"/>
  </si>
  <si>
    <r>
      <t xml:space="preserve">部門名稱
</t>
    </r>
    <r>
      <rPr>
        <b/>
        <sz val="9"/>
        <rFont val="標楷體"/>
        <family val="4"/>
        <charset val="136"/>
      </rPr>
      <t>（總公司險部、分公司）</t>
    </r>
    <phoneticPr fontId="7" type="noConversion"/>
  </si>
  <si>
    <t>職稱</t>
    <phoneticPr fontId="7" type="noConversion"/>
  </si>
  <si>
    <t>姓名</t>
    <phoneticPr fontId="7" type="noConversion"/>
  </si>
  <si>
    <t>員工編號</t>
    <phoneticPr fontId="7" type="noConversion"/>
  </si>
  <si>
    <t>序號</t>
    <phoneticPr fontId="7" type="noConversion"/>
  </si>
  <si>
    <r>
      <t>理賠人員資料</t>
    </r>
    <r>
      <rPr>
        <b/>
        <sz val="12"/>
        <rFont val="標楷體"/>
        <family val="4"/>
        <charset val="136"/>
      </rPr>
      <t>(資料區間-前次檢查基準日至本次檢查基準日）</t>
    </r>
    <phoneticPr fontId="7" type="noConversion"/>
  </si>
  <si>
    <t>ex.招攬爭議</t>
    <phoneticPr fontId="7" type="noConversion"/>
  </si>
  <si>
    <t>ex.非理賠爭議</t>
    <phoneticPr fontId="7" type="noConversion"/>
  </si>
  <si>
    <t>備註</t>
    <phoneticPr fontId="7" type="noConversion"/>
  </si>
  <si>
    <t>結案說明</t>
    <phoneticPr fontId="7" type="noConversion"/>
  </si>
  <si>
    <t>結案日</t>
    <phoneticPr fontId="7" type="noConversion"/>
  </si>
  <si>
    <t>處理結果</t>
    <phoneticPr fontId="7" type="noConversion"/>
  </si>
  <si>
    <t>案件處理過程概述</t>
    <phoneticPr fontId="7" type="noConversion"/>
  </si>
  <si>
    <t>申訴內容</t>
    <phoneticPr fontId="7" type="noConversion"/>
  </si>
  <si>
    <t>權責單位</t>
    <phoneticPr fontId="7" type="noConversion"/>
  </si>
  <si>
    <t>爭議類別</t>
    <phoneticPr fontId="7" type="noConversion"/>
  </si>
  <si>
    <t>爭議類型</t>
    <phoneticPr fontId="7" type="noConversion"/>
  </si>
  <si>
    <t>被保險人</t>
    <phoneticPr fontId="7" type="noConversion"/>
  </si>
  <si>
    <t>保單編號</t>
    <phoneticPr fontId="7" type="noConversion"/>
  </si>
  <si>
    <t>申訴者</t>
    <phoneticPr fontId="7" type="noConversion"/>
  </si>
  <si>
    <t>申訴來源</t>
    <phoneticPr fontId="7" type="noConversion"/>
  </si>
  <si>
    <t>險種</t>
    <phoneticPr fontId="7" type="noConversion"/>
  </si>
  <si>
    <t>受理日期</t>
    <phoneticPr fontId="7" type="noConversion"/>
  </si>
  <si>
    <t>公司之案件編號</t>
    <phoneticPr fontId="7" type="noConversion"/>
  </si>
  <si>
    <t>序號</t>
    <phoneticPr fontId="7" type="noConversion"/>
  </si>
  <si>
    <t>申訴清單</t>
    <phoneticPr fontId="7" type="noConversion"/>
  </si>
  <si>
    <t>保單號碼</t>
    <phoneticPr fontId="7" type="noConversion"/>
  </si>
  <si>
    <t>經辦：</t>
    <phoneticPr fontId="7" type="noConversion"/>
  </si>
  <si>
    <t>主管：</t>
    <phoneticPr fontId="7" type="noConversion"/>
  </si>
  <si>
    <t xml:space="preserve">  2：未安排再保合約之險種，請敘明理由。</t>
    <phoneticPr fontId="7" type="noConversion"/>
  </si>
  <si>
    <t>註1：請列出再保人名稱(公司)及限額。</t>
    <phoneticPr fontId="7" type="noConversion"/>
  </si>
  <si>
    <t>備註</t>
    <phoneticPr fontId="7" type="noConversion"/>
  </si>
  <si>
    <t>再保險輔助人</t>
    <phoneticPr fontId="7" type="noConversion"/>
  </si>
  <si>
    <t>其他</t>
    <phoneticPr fontId="7" type="noConversion"/>
  </si>
  <si>
    <t>臨時分保</t>
    <phoneticPr fontId="7" type="noConversion"/>
  </si>
  <si>
    <t>超額賠款再保</t>
    <phoneticPr fontId="7" type="noConversion"/>
  </si>
  <si>
    <t>共保</t>
    <phoneticPr fontId="7" type="noConversion"/>
  </si>
  <si>
    <t>預約再保</t>
    <phoneticPr fontId="7" type="noConversion"/>
  </si>
  <si>
    <t>比率再保</t>
    <phoneticPr fontId="7" type="noConversion"/>
  </si>
  <si>
    <t>單位：新臺幣千元</t>
    <phoneticPr fontId="7" type="noConversion"/>
  </si>
  <si>
    <t>再  保  險  業  務  分  析  表</t>
    <phoneticPr fontId="7" type="noConversion"/>
  </si>
  <si>
    <t>執業證書號碼</t>
    <phoneticPr fontId="7" type="noConversion"/>
  </si>
  <si>
    <t xml:space="preserve">  名   稱</t>
    <phoneticPr fontId="7" type="noConversion"/>
  </si>
  <si>
    <t>再保費率</t>
    <phoneticPr fontId="7" type="noConversion"/>
  </si>
  <si>
    <t>承接比例％</t>
    <phoneticPr fontId="7" type="noConversion"/>
  </si>
  <si>
    <t>信用評等</t>
    <phoneticPr fontId="7" type="noConversion"/>
  </si>
  <si>
    <t>名稱</t>
    <phoneticPr fontId="7" type="noConversion"/>
  </si>
  <si>
    <t xml:space="preserve"> 臨 分 再 保 險 經 紀 人</t>
    <phoneticPr fontId="7" type="noConversion"/>
  </si>
  <si>
    <t>臨分再保險人（依承接比例依序排列）</t>
    <phoneticPr fontId="7" type="noConversion"/>
  </si>
  <si>
    <t>保費出單費率</t>
    <phoneticPr fontId="7" type="noConversion"/>
  </si>
  <si>
    <t>臨時再保險一覽表</t>
    <phoneticPr fontId="7" type="noConversion"/>
  </si>
  <si>
    <t>不符
情況</t>
    <phoneticPr fontId="7" type="noConversion"/>
  </si>
  <si>
    <t>(再)保險費率</t>
    <phoneticPr fontId="7" type="noConversion"/>
  </si>
  <si>
    <t>(再)保險費</t>
    <phoneticPr fontId="7" type="noConversion"/>
  </si>
  <si>
    <t>(再保)比率</t>
    <phoneticPr fontId="7" type="noConversion"/>
  </si>
  <si>
    <t>(再保)責任額</t>
    <phoneticPr fontId="7" type="noConversion"/>
  </si>
  <si>
    <t>起賠額</t>
    <phoneticPr fontId="7" type="noConversion"/>
  </si>
  <si>
    <t>不符情況</t>
    <phoneticPr fontId="7" type="noConversion"/>
  </si>
  <si>
    <t>計算自留費率</t>
    <phoneticPr fontId="7" type="noConversion"/>
  </si>
  <si>
    <t>計算自留保險費</t>
    <phoneticPr fontId="7" type="noConversion"/>
  </si>
  <si>
    <t>計算自留比率</t>
    <phoneticPr fontId="7" type="noConversion"/>
  </si>
  <si>
    <t>再保險費率</t>
    <phoneticPr fontId="7" type="noConversion"/>
  </si>
  <si>
    <t>再保險費</t>
    <phoneticPr fontId="7" type="noConversion"/>
  </si>
  <si>
    <t>再保比率</t>
    <phoneticPr fontId="7" type="noConversion"/>
  </si>
  <si>
    <t>非比例性再保險</t>
    <phoneticPr fontId="7" type="noConversion"/>
  </si>
  <si>
    <t>比例性再保險</t>
    <phoneticPr fontId="7" type="noConversion"/>
  </si>
  <si>
    <t>出單費率</t>
    <phoneticPr fontId="7" type="noConversion"/>
  </si>
  <si>
    <t>保險費</t>
    <phoneticPr fontId="7" type="noConversion"/>
  </si>
  <si>
    <t>保額</t>
    <phoneticPr fontId="7" type="noConversion"/>
  </si>
  <si>
    <t>說明</t>
    <phoneticPr fontId="7" type="noConversion"/>
  </si>
  <si>
    <t>再保險安排</t>
    <phoneticPr fontId="7" type="noConversion"/>
  </si>
  <si>
    <t>原保險單</t>
    <phoneticPr fontId="7" type="noConversion"/>
  </si>
  <si>
    <t>(23)</t>
    <phoneticPr fontId="7" type="noConversion"/>
  </si>
  <si>
    <t>(22)</t>
    <phoneticPr fontId="7" type="noConversion"/>
  </si>
  <si>
    <t>(9)</t>
    <phoneticPr fontId="7" type="noConversion"/>
  </si>
  <si>
    <t>(8)</t>
    <phoneticPr fontId="7" type="noConversion"/>
  </si>
  <si>
    <t>資料基準日：  年   月  日</t>
    <phoneticPr fontId="7" type="noConversion"/>
  </si>
  <si>
    <t>臨時再保險一覽表</t>
    <phoneticPr fontId="7" type="noConversion"/>
  </si>
  <si>
    <t>主管：　　  　　　　           經辦：　　　　　　分機：</t>
    <phoneticPr fontId="7" type="noConversion"/>
  </si>
  <si>
    <t>五、現金流量避險未實現損益</t>
    <phoneticPr fontId="7" type="noConversion"/>
  </si>
  <si>
    <t>(四)避險衍生性金融商品契約未結清評價損益</t>
    <phoneticPr fontId="7" type="noConversion"/>
  </si>
  <si>
    <r>
      <t>(</t>
    </r>
    <r>
      <rPr>
        <sz val="12"/>
        <rFont val="標楷體"/>
        <family val="4"/>
        <charset val="136"/>
      </rPr>
      <t>三</t>
    </r>
    <r>
      <rPr>
        <sz val="12"/>
        <rFont val="Times New Roman"/>
        <family val="1"/>
      </rPr>
      <t>)</t>
    </r>
    <r>
      <rPr>
        <sz val="12"/>
        <rFont val="標楷體"/>
        <family val="4"/>
        <charset val="136"/>
      </rPr>
      <t>避險衍生性金融商品契約結清損益</t>
    </r>
    <phoneticPr fontId="7" type="noConversion"/>
  </si>
  <si>
    <r>
      <t>(</t>
    </r>
    <r>
      <rPr>
        <sz val="12"/>
        <rFont val="標楷體"/>
        <family val="4"/>
        <charset val="136"/>
      </rPr>
      <t>三</t>
    </r>
    <r>
      <rPr>
        <sz val="12"/>
        <rFont val="Times New Roman"/>
        <family val="1"/>
      </rPr>
      <t>)</t>
    </r>
    <r>
      <rPr>
        <sz val="12"/>
        <rFont val="標楷體"/>
        <family val="4"/>
        <charset val="136"/>
      </rPr>
      <t>現金流量或國外營運機構淨投資避險之衍生性商品契約總額</t>
    </r>
    <phoneticPr fontId="7" type="noConversion"/>
  </si>
  <si>
    <t xml:space="preserve">基準日：  </t>
    <phoneticPr fontId="7" type="noConversion"/>
  </si>
  <si>
    <t>經辦：</t>
    <phoneticPr fontId="7" type="noConversion"/>
  </si>
  <si>
    <t>主管：</t>
    <phoneticPr fontId="7" type="noConversion"/>
  </si>
  <si>
    <t>附註：</t>
    <phoneticPr fontId="7" type="noConversion"/>
  </si>
  <si>
    <t>合計</t>
    <phoneticPr fontId="7" type="noConversion"/>
  </si>
  <si>
    <t>認購權證</t>
    <phoneticPr fontId="7" type="noConversion"/>
  </si>
  <si>
    <t>賣出股價指數期貨選擇權</t>
    <phoneticPr fontId="7" type="noConversion"/>
  </si>
  <si>
    <t>買入股價指數期貨選擇權</t>
    <phoneticPr fontId="7" type="noConversion"/>
  </si>
  <si>
    <t>賣出公債期貨選擇權</t>
    <phoneticPr fontId="7" type="noConversion"/>
  </si>
  <si>
    <t>買入公債期貨選擇權</t>
    <phoneticPr fontId="7" type="noConversion"/>
  </si>
  <si>
    <t>公債期貨</t>
    <phoneticPr fontId="7" type="noConversion"/>
  </si>
  <si>
    <t>賣出股價指數選擇權</t>
    <phoneticPr fontId="7" type="noConversion"/>
  </si>
  <si>
    <t>買入股價指數選擇權</t>
    <phoneticPr fontId="7" type="noConversion"/>
  </si>
  <si>
    <t>賣出利率期貨選擇權</t>
    <phoneticPr fontId="7" type="noConversion"/>
  </si>
  <si>
    <t>買入利率期貨選擇權</t>
    <phoneticPr fontId="7" type="noConversion"/>
  </si>
  <si>
    <t>賣出利率選擇權</t>
    <phoneticPr fontId="7" type="noConversion"/>
  </si>
  <si>
    <t>買入利率選擇權</t>
    <phoneticPr fontId="7" type="noConversion"/>
  </si>
  <si>
    <t>賣出匯率期貨選擇權</t>
    <phoneticPr fontId="7" type="noConversion"/>
  </si>
  <si>
    <t>買入匯率期貨選擇權</t>
    <phoneticPr fontId="7" type="noConversion"/>
  </si>
  <si>
    <t>賣出匯率選擇權</t>
    <phoneticPr fontId="7" type="noConversion"/>
  </si>
  <si>
    <t>買入匯率選擇權</t>
    <phoneticPr fontId="7" type="noConversion"/>
  </si>
  <si>
    <t>是否為避險交易</t>
    <phoneticPr fontId="7" type="noConversion"/>
  </si>
  <si>
    <t>未實現損益</t>
    <phoneticPr fontId="7" type="noConversion"/>
  </si>
  <si>
    <t>公平價值金額</t>
    <phoneticPr fontId="7" type="noConversion"/>
  </si>
  <si>
    <t>避險成本（或權利金）</t>
    <phoneticPr fontId="7" type="noConversion"/>
  </si>
  <si>
    <t>基準日名目本金金額</t>
    <phoneticPr fontId="7" type="noConversion"/>
  </si>
  <si>
    <t>衍生性商品合約種類</t>
    <phoneticPr fontId="7" type="noConversion"/>
  </si>
  <si>
    <t xml:space="preserve">國外投資                                     </t>
    <phoneticPr fontId="7" type="noConversion"/>
  </si>
  <si>
    <t>國內投資</t>
    <phoneticPr fontId="7" type="noConversion"/>
  </si>
  <si>
    <t>被避險標的</t>
    <phoneticPr fontId="7" type="noConversion"/>
  </si>
  <si>
    <t>衍生性金融商品明細表</t>
    <phoneticPr fontId="7" type="noConversion"/>
  </si>
  <si>
    <t>本表「現金流量避險未實現損益」係指凡現金流量避險屬避險有效部分之損益屬之。利益者請以正值填報，損失者以負值填報。</t>
    <phoneticPr fontId="7" type="noConversion"/>
  </si>
  <si>
    <t>本表「避險衍生性金融商品契約結清損益」係指符合財務會計準則公報第34號公平價值避險會計規定之衍生性商品處分時之損益屬之，另「避險衍生性金融商品契約未結清評價損益」係指符合財務會計準則公報第34號公平價值避險會計規定之衍生性商品於資產負債表日依公平價值評價之損益屬之。利益者請以正值填報，損失者以負值填報。</t>
    <phoneticPr fontId="7" type="noConversion"/>
  </si>
  <si>
    <r>
      <t>本表「帳列損益金額」，係填報當年</t>
    </r>
    <r>
      <rPr>
        <sz val="12"/>
        <rFont val="Times New Roman"/>
        <family val="1"/>
      </rPr>
      <t>1</t>
    </r>
    <r>
      <rPr>
        <sz val="12"/>
        <rFont val="標楷體"/>
        <family val="4"/>
        <charset val="136"/>
      </rPr>
      <t>月至填報基準日之帳列損益累計數。</t>
    </r>
    <phoneticPr fontId="7" type="noConversion"/>
  </si>
  <si>
    <t>公平價值之「正值合計數」係指經評估公平價值為正數（即有利益或債權）之所有契約公平價值合計數；公平價值之「負值合計數」係指經評估公平價值為負數（即有損失或債務，請以絕對值填報）之所有契約公平價值合計數。</t>
    <phoneticPr fontId="7" type="noConversion"/>
  </si>
  <si>
    <t>可運用資金</t>
    <phoneticPr fontId="7" type="noConversion"/>
  </si>
  <si>
    <t>基準日</t>
    <phoneticPr fontId="7" type="noConversion"/>
  </si>
  <si>
    <t>日期</t>
    <phoneticPr fontId="7" type="noConversion"/>
  </si>
  <si>
    <t>買或賣</t>
    <phoneticPr fontId="7" type="noConversion"/>
  </si>
  <si>
    <t>交割帳戶帳號</t>
    <phoneticPr fontId="7" type="noConversion"/>
  </si>
  <si>
    <t>保管機構名稱</t>
    <phoneticPr fontId="7" type="noConversion"/>
  </si>
  <si>
    <t>核准日期</t>
    <phoneticPr fontId="7" type="noConversion"/>
  </si>
  <si>
    <t>交易員</t>
    <phoneticPr fontId="7" type="noConversion"/>
  </si>
  <si>
    <t>核准人</t>
    <phoneticPr fontId="7" type="noConversion"/>
  </si>
  <si>
    <t>經理人</t>
    <phoneticPr fontId="7" type="noConversion"/>
  </si>
  <si>
    <t>成交利率</t>
    <phoneticPr fontId="7" type="noConversion"/>
  </si>
  <si>
    <t>票面利率</t>
    <phoneticPr fontId="7" type="noConversion"/>
  </si>
  <si>
    <t>外幣成交總額(含息)</t>
    <phoneticPr fontId="7" type="noConversion"/>
  </si>
  <si>
    <t>成交百元價</t>
    <phoneticPr fontId="7" type="noConversion"/>
  </si>
  <si>
    <t>到期日</t>
    <phoneticPr fontId="7" type="noConversion"/>
  </si>
  <si>
    <t>發行日期</t>
    <phoneticPr fontId="7" type="noConversion"/>
  </si>
  <si>
    <r>
      <t>面額</t>
    </r>
    <r>
      <rPr>
        <sz val="12"/>
        <rFont val="Arial"/>
        <family val="2"/>
      </rPr>
      <t>(</t>
    </r>
    <r>
      <rPr>
        <sz val="12"/>
        <color theme="1"/>
        <rFont val="新細明體"/>
        <family val="2"/>
        <scheme val="minor"/>
      </rPr>
      <t>原幣</t>
    </r>
    <r>
      <rPr>
        <sz val="12"/>
        <rFont val="Arial"/>
        <family val="2"/>
      </rPr>
      <t>)</t>
    </r>
    <phoneticPr fontId="7" type="noConversion"/>
  </si>
  <si>
    <t>Portfolio （請註明代操機構名稱）</t>
    <phoneticPr fontId="7" type="noConversion"/>
  </si>
  <si>
    <t>債券名稱</t>
    <phoneticPr fontId="7" type="noConversion"/>
  </si>
  <si>
    <t>債券類別</t>
    <phoneticPr fontId="7" type="noConversion"/>
  </si>
  <si>
    <t>ISIN</t>
    <phoneticPr fontId="7" type="noConversion"/>
  </si>
  <si>
    <t>發行公司國別</t>
    <phoneticPr fontId="7" type="noConversion"/>
  </si>
  <si>
    <t>發行公司</t>
    <phoneticPr fontId="7" type="noConversion"/>
  </si>
  <si>
    <t>交易對手</t>
    <phoneticPr fontId="7" type="noConversion"/>
  </si>
  <si>
    <t>流水編號</t>
    <phoneticPr fontId="7" type="noConversion"/>
  </si>
  <si>
    <t>交割日</t>
    <phoneticPr fontId="7" type="noConversion"/>
  </si>
  <si>
    <t>債券-初級市場（含委外代操）</t>
    <phoneticPr fontId="7" type="noConversion"/>
  </si>
  <si>
    <t>保管機構名稱</t>
    <phoneticPr fontId="7" type="noConversion"/>
  </si>
  <si>
    <t>債券-次級市場（含委外代操）</t>
    <phoneticPr fontId="7" type="noConversion"/>
  </si>
  <si>
    <t>原購入平均匯率</t>
    <phoneticPr fontId="7" type="noConversion"/>
  </si>
  <si>
    <t>購入平均價格</t>
    <phoneticPr fontId="7" type="noConversion"/>
  </si>
  <si>
    <t>股票／基金名稱</t>
    <phoneticPr fontId="7" type="noConversion"/>
  </si>
  <si>
    <t>股票／基金代號</t>
    <phoneticPr fontId="7" type="noConversion"/>
  </si>
  <si>
    <t>股票或基金-賣出（含委外代操）</t>
    <phoneticPr fontId="7" type="noConversion"/>
  </si>
  <si>
    <t>股票或基金-買進（含委外代操）</t>
    <phoneticPr fontId="7" type="noConversion"/>
  </si>
  <si>
    <t>註：如不敷使用，請自行影印增加。</t>
    <phoneticPr fontId="7" type="noConversion"/>
  </si>
  <si>
    <t>分機：</t>
    <phoneticPr fontId="7" type="noConversion"/>
  </si>
  <si>
    <t>填表人：</t>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</si>
  <si>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</si>
  <si>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</si>
  <si>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r>
      <t>1.有□ 無□</t>
    </r>
    <r>
      <rPr>
        <sz val="12"/>
        <color theme="1"/>
        <rFont val="新細明體"/>
        <family val="2"/>
        <scheme val="minor"/>
      </rPr>
      <t xml:space="preserve">
2.有□ 無□
3.有□ 無□
4.有□ 無□
5.有□ 無□
6.有□ 無□</t>
    </r>
    <phoneticPr fontId="7" type="noConversion"/>
  </si>
  <si>
    <r>
      <t>1.有□ 無□</t>
    </r>
    <r>
      <rPr>
        <sz val="12"/>
        <color theme="1"/>
        <rFont val="新細明體"/>
        <family val="2"/>
        <scheme val="minor"/>
      </rPr>
      <t xml:space="preserve">
2.有□ 無□
3.有□ 無□
4.有□ 無□
5.有□ 無□
6.有□ 無□</t>
    </r>
    <phoneticPr fontId="7" type="noConversion"/>
  </si>
  <si>
    <t>1.
2.
3.
4.
5.
6.</t>
    <phoneticPr fontId="7" type="noConversion"/>
  </si>
  <si>
    <t>1.
2.
3.
4.
5.
6.</t>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</si>
  <si>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</si>
  <si>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</si>
  <si>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t>1.
2.
3.
4.
5.
6.</t>
    <phoneticPr fontId="7" type="noConversion"/>
  </si>
  <si>
    <r>
      <t>1.有□ 無□</t>
    </r>
    <r>
      <rPr>
        <sz val="12"/>
        <color theme="1"/>
        <rFont val="新細明體"/>
        <family val="2"/>
        <scheme val="minor"/>
      </rPr>
      <t xml:space="preserve">
2.有□ 無□
3.有□ 無□
4.有□ 無□
5.有□ 無□
6.有□ 無□</t>
    </r>
    <phoneticPr fontId="7" type="noConversion"/>
  </si>
  <si>
    <t>提供／確認人員簽名</t>
    <phoneticPr fontId="7" type="noConversion"/>
  </si>
  <si>
    <t>確認</t>
    <phoneticPr fontId="7" type="noConversion"/>
  </si>
  <si>
    <t>文件提供情形</t>
    <phoneticPr fontId="7" type="noConversion"/>
  </si>
  <si>
    <t>檢附文件資料</t>
    <phoneticPr fontId="7" type="noConversion"/>
  </si>
  <si>
    <t>退佣計算方式</t>
    <phoneticPr fontId="7" type="noConversion"/>
  </si>
  <si>
    <t>是否約定退佣</t>
    <phoneticPr fontId="7" type="noConversion"/>
  </si>
  <si>
    <t>支付費用（如手續費、佣金）類別</t>
    <phoneticPr fontId="7" type="noConversion"/>
  </si>
  <si>
    <t>交易證券類別</t>
    <phoneticPr fontId="7" type="noConversion"/>
  </si>
  <si>
    <t>公司授權簽約人員／職稱</t>
    <phoneticPr fontId="7" type="noConversion"/>
  </si>
  <si>
    <t>交易對手授權簽約人員／職稱</t>
    <phoneticPr fontId="7" type="noConversion"/>
  </si>
  <si>
    <t>合約（主契約）簽訂時間</t>
    <phoneticPr fontId="7" type="noConversion"/>
  </si>
  <si>
    <t>公司聯繫窗口</t>
    <phoneticPr fontId="7" type="noConversion"/>
  </si>
  <si>
    <t>交易對手洽談對象</t>
    <phoneticPr fontId="7" type="noConversion"/>
  </si>
  <si>
    <t>交易對手名稱</t>
    <phoneticPr fontId="7" type="noConversion"/>
  </si>
  <si>
    <t>註：如不敷使用，請自行影印增加。</t>
    <phoneticPr fontId="7" type="noConversion"/>
  </si>
  <si>
    <t>主管人員：</t>
    <phoneticPr fontId="7" type="noConversion"/>
  </si>
  <si>
    <t>分機：</t>
    <phoneticPr fontId="7" type="noConversion"/>
  </si>
  <si>
    <t>填表人：</t>
    <phoneticPr fontId="7" type="noConversion"/>
  </si>
  <si>
    <t>1.有□ 無□
2.有□ 無□
3.有□ 無□
4.有□ 無□
5.有□ 無□
6.有□ 無□</t>
    <phoneticPr fontId="7" type="noConversion"/>
  </si>
  <si>
    <t>提供／確認人員簽名</t>
    <phoneticPr fontId="7" type="noConversion"/>
  </si>
  <si>
    <t>檢附文件資料</t>
    <phoneticPr fontId="7" type="noConversion"/>
  </si>
  <si>
    <t>往來帳戶明細
（名稱／號碼）</t>
    <phoneticPr fontId="7" type="noConversion"/>
  </si>
  <si>
    <t>保管機構評等資料</t>
    <phoneticPr fontId="7" type="noConversion"/>
  </si>
  <si>
    <t>公司授權簽約人員／職稱</t>
    <phoneticPr fontId="7" type="noConversion"/>
  </si>
  <si>
    <t>保管機構授權簽約人員／職稱</t>
    <phoneticPr fontId="7" type="noConversion"/>
  </si>
  <si>
    <t>保管合約（主契約）簽訂時間</t>
    <phoneticPr fontId="7" type="noConversion"/>
  </si>
  <si>
    <t>註：如不敷使用，請自行影印增加。</t>
    <phoneticPr fontId="7" type="noConversion"/>
  </si>
  <si>
    <t>主管人員：</t>
    <phoneticPr fontId="7" type="noConversion"/>
  </si>
  <si>
    <t>分機：</t>
    <phoneticPr fontId="7" type="noConversion"/>
  </si>
  <si>
    <t>填表人：</t>
    <phoneticPr fontId="7" type="noConversion"/>
  </si>
  <si>
    <t>1.
2.
3.
4.</t>
    <phoneticPr fontId="7" type="noConversion"/>
  </si>
  <si>
    <r>
      <t>1.有□ 無□</t>
    </r>
    <r>
      <rPr>
        <sz val="12"/>
        <color theme="1"/>
        <rFont val="新細明體"/>
        <family val="2"/>
        <scheme val="minor"/>
      </rPr>
      <t xml:space="preserve">
2.有□ 無□
3.有□ 無□
4.有□ 無□</t>
    </r>
    <phoneticPr fontId="7" type="noConversion"/>
  </si>
  <si>
    <t>1.
2.
3.
4.</t>
    <phoneticPr fontId="7" type="noConversion"/>
  </si>
  <si>
    <r>
      <t>1.有□ 無□</t>
    </r>
    <r>
      <rPr>
        <sz val="12"/>
        <color theme="1"/>
        <rFont val="新細明體"/>
        <family val="2"/>
        <scheme val="minor"/>
      </rPr>
      <t xml:space="preserve">
2.有□ 無□
3.有□ 無□
4.有□ 無□</t>
    </r>
    <phoneticPr fontId="7" type="noConversion"/>
  </si>
  <si>
    <t>提供／確認人員簽名</t>
    <phoneticPr fontId="7" type="noConversion"/>
  </si>
  <si>
    <t>確認</t>
    <phoneticPr fontId="7" type="noConversion"/>
  </si>
  <si>
    <t>文件提供情形</t>
    <phoneticPr fontId="7" type="noConversion"/>
  </si>
  <si>
    <t>檢附文件資料</t>
    <phoneticPr fontId="7" type="noConversion"/>
  </si>
  <si>
    <t>基準日受託資產金額</t>
    <phoneticPr fontId="7" type="noConversion"/>
  </si>
  <si>
    <t>受託資產類別</t>
    <phoneticPr fontId="7" type="noConversion"/>
  </si>
  <si>
    <t>公司授權簽約人員／職稱</t>
    <phoneticPr fontId="7" type="noConversion"/>
  </si>
  <si>
    <t>受託機構授權簽約人員／職稱</t>
    <phoneticPr fontId="7" type="noConversion"/>
  </si>
  <si>
    <t>公司聯繫窗口</t>
    <phoneticPr fontId="7" type="noConversion"/>
  </si>
  <si>
    <t>受託機構洽談對象</t>
    <phoneticPr fontId="7" type="noConversion"/>
  </si>
  <si>
    <t>委託合約主契約簽訂時間</t>
    <phoneticPr fontId="7" type="noConversion"/>
  </si>
  <si>
    <t>受託機構名稱</t>
    <phoneticPr fontId="7" type="noConversion"/>
  </si>
  <si>
    <r>
      <t>二、保險業對同一人、同一關係人或同一關係企業為放款以外之其他交易（註</t>
    </r>
    <r>
      <rPr>
        <sz val="14"/>
        <color rgb="FFFF0000"/>
        <rFont val="標楷體"/>
        <family val="4"/>
        <charset val="136"/>
      </rPr>
      <t>3</t>
    </r>
    <r>
      <rPr>
        <sz val="14"/>
        <rFont val="標楷體"/>
        <family val="4"/>
        <charset val="136"/>
      </rPr>
      <t>）之限制：</t>
    </r>
    <phoneticPr fontId="7" type="noConversion"/>
  </si>
  <si>
    <r>
      <t>一、保險業對同一人、同一關係人或同一關係企業放款總餘額（註</t>
    </r>
    <r>
      <rPr>
        <sz val="14"/>
        <rFont val="MS Serif"/>
        <family val="1"/>
      </rPr>
      <t>1</t>
    </r>
    <r>
      <rPr>
        <u/>
        <sz val="14"/>
        <color rgb="FFFF0000"/>
        <rFont val="標楷體"/>
        <family val="4"/>
        <charset val="136"/>
      </rPr>
      <t>、註2</t>
    </r>
    <r>
      <rPr>
        <sz val="14"/>
        <rFont val="標楷體"/>
        <family val="4"/>
        <charset val="136"/>
      </rPr>
      <t>）之限制：</t>
    </r>
    <phoneticPr fontId="7" type="noConversion"/>
  </si>
  <si>
    <t>保證人</t>
    <phoneticPr fontId="7" type="noConversion"/>
  </si>
  <si>
    <t>放款餘額明細表</t>
    <phoneticPr fontId="7" type="noConversion"/>
  </si>
  <si>
    <t>聯絡電話：</t>
    <phoneticPr fontId="58" type="noConversion"/>
  </si>
  <si>
    <t>經辦：</t>
    <phoneticPr fontId="7" type="noConversion"/>
  </si>
  <si>
    <t>主管：</t>
    <phoneticPr fontId="7" type="noConversion"/>
  </si>
  <si>
    <t xml:space="preserve">   4.請檢附基準日列報主管機關之逾催統計表</t>
    <phoneticPr fontId="7" type="noConversion"/>
  </si>
  <si>
    <t xml:space="preserve">   3.基準日帳列催收款項餘額               千元，其中                    千元免列報逾期放款。</t>
    <phoneticPr fontId="7" type="noConversion"/>
  </si>
  <si>
    <t>放款類之催收款項</t>
    <phoneticPr fontId="7" type="noConversion"/>
  </si>
  <si>
    <t>有價證券放款</t>
    <phoneticPr fontId="7" type="noConversion"/>
  </si>
  <si>
    <t>動產及不動產放款</t>
    <phoneticPr fontId="7" type="noConversion"/>
  </si>
  <si>
    <t>銀行保證放款</t>
    <phoneticPr fontId="7" type="noConversion"/>
  </si>
  <si>
    <t xml:space="preserve"> 合        計</t>
    <phoneticPr fontId="7" type="noConversion"/>
  </si>
  <si>
    <t>基準日：</t>
    <phoneticPr fontId="7" type="noConversion"/>
  </si>
  <si>
    <t>受檢單位：</t>
    <phoneticPr fontId="7" type="noConversion"/>
  </si>
  <si>
    <t>逾  期  放  款  統  計  表（全公司）</t>
    <phoneticPr fontId="7" type="noConversion"/>
  </si>
  <si>
    <t>經辦：</t>
    <phoneticPr fontId="7" type="noConversion"/>
  </si>
  <si>
    <t>主管：</t>
    <phoneticPr fontId="7" type="noConversion"/>
  </si>
  <si>
    <t>填表單位：</t>
    <phoneticPr fontId="7" type="noConversion"/>
  </si>
  <si>
    <t>說明：貴單位請就本表「受檢單位填列」處所屬相關單元詳實填列；「檢查人員調整工作底稿」處請勿填列　</t>
    <phoneticPr fontId="7" type="noConversion"/>
  </si>
  <si>
    <t>合   計</t>
    <phoneticPr fontId="7" type="noConversion"/>
  </si>
  <si>
    <t xml:space="preserve"> </t>
    <phoneticPr fontId="7" type="noConversion"/>
  </si>
  <si>
    <t>T/C%</t>
    <phoneticPr fontId="7" type="noConversion"/>
  </si>
  <si>
    <t>應予評估放款合計(T=R+N+F)</t>
    <phoneticPr fontId="7" type="noConversion"/>
  </si>
  <si>
    <t>逾放比率R/C%</t>
    <phoneticPr fontId="7" type="noConversion"/>
  </si>
  <si>
    <r>
      <t>逾期放款</t>
    </r>
    <r>
      <rPr>
        <sz val="12"/>
        <rFont val="標楷體"/>
        <family val="4"/>
        <charset val="136"/>
      </rPr>
      <t>(R=L+M+D)</t>
    </r>
    <phoneticPr fontId="7" type="noConversion"/>
  </si>
  <si>
    <t>Ⅴ</t>
    <phoneticPr fontId="7" type="noConversion"/>
  </si>
  <si>
    <t>Ⅳ</t>
    <phoneticPr fontId="7" type="noConversion"/>
  </si>
  <si>
    <t>Ⅲ</t>
    <phoneticPr fontId="7" type="noConversion"/>
  </si>
  <si>
    <t>Ⅱ</t>
    <phoneticPr fontId="7" type="noConversion"/>
  </si>
  <si>
    <t>應予評估放款(N)</t>
    <phoneticPr fontId="7" type="noConversion"/>
  </si>
  <si>
    <t>逾期放款(M)</t>
    <phoneticPr fontId="7" type="noConversion"/>
  </si>
  <si>
    <t>催收款項(L)</t>
    <phoneticPr fontId="7" type="noConversion"/>
  </si>
  <si>
    <t>比率(D/C)</t>
    <phoneticPr fontId="7" type="noConversion"/>
  </si>
  <si>
    <t>金額(D)</t>
    <phoneticPr fontId="7" type="noConversion"/>
  </si>
  <si>
    <t>號</t>
    <phoneticPr fontId="7" type="noConversion"/>
  </si>
  <si>
    <t>調整後應予評估放款相關比率</t>
    <phoneticPr fontId="7" type="noConversion"/>
  </si>
  <si>
    <t>調整後評估分類</t>
    <phoneticPr fontId="7" type="noConversion"/>
  </si>
  <si>
    <t>評估分類調整欄</t>
    <phoneticPr fontId="7" type="noConversion"/>
  </si>
  <si>
    <t>評估分類</t>
    <phoneticPr fontId="7" type="noConversion"/>
  </si>
  <si>
    <t>G/C (%)</t>
    <phoneticPr fontId="7" type="noConversion"/>
  </si>
  <si>
    <t>合  計 G=D+F</t>
    <phoneticPr fontId="7" type="noConversion"/>
  </si>
  <si>
    <t>未列入逾期應予評估放款 (F)</t>
    <phoneticPr fontId="7" type="noConversion"/>
  </si>
  <si>
    <t>逾期放款</t>
    <phoneticPr fontId="7" type="noConversion"/>
  </si>
  <si>
    <t>放款(C)</t>
    <phoneticPr fontId="7" type="noConversion"/>
  </si>
  <si>
    <t>單位</t>
    <phoneticPr fontId="7" type="noConversion"/>
  </si>
  <si>
    <t>代</t>
    <phoneticPr fontId="7" type="noConversion"/>
  </si>
  <si>
    <t>檢   查   人     員     調     整     工     作     底     稿     處</t>
    <phoneticPr fontId="7" type="noConversion"/>
  </si>
  <si>
    <t>受        檢         單         位         填        列</t>
    <phoneticPr fontId="7" type="noConversion"/>
  </si>
  <si>
    <t>單位:新臺幣千元</t>
    <phoneticPr fontId="7" type="noConversion"/>
  </si>
  <si>
    <t>檢查基準日:</t>
    <phoneticPr fontId="7" type="noConversion"/>
  </si>
  <si>
    <t>自行評估統計表（全公司）</t>
    <phoneticPr fontId="7" type="noConversion"/>
  </si>
  <si>
    <t>4.轉銷比率  =  轉銷呆帳金額  /  原轉列催收款項餘額</t>
    <phoneticPr fontId="7" type="noConversion"/>
  </si>
  <si>
    <t>3.本表如不敷使用，請自行影印填畢；如　貴單位現行報表內容與檢查所需資料相同，得以　貴單位報表影印替代。</t>
    <phoneticPr fontId="7" type="noConversion"/>
  </si>
  <si>
    <t>說明：1.本表請填列前次檢查基準日:　年  月  日迄本次檢查基準日:   年  月  日轉銷呆帳情形(或最近一年)。</t>
    <phoneticPr fontId="7" type="noConversion"/>
  </si>
  <si>
    <t>頁碼：</t>
    <phoneticPr fontId="7" type="noConversion"/>
  </si>
  <si>
    <t>%</t>
    <phoneticPr fontId="7" type="noConversion"/>
  </si>
  <si>
    <t>核准層級及文號</t>
    <phoneticPr fontId="7" type="noConversion"/>
  </si>
  <si>
    <t>金額</t>
    <phoneticPr fontId="7" type="noConversion"/>
  </si>
  <si>
    <t>分配金額</t>
    <phoneticPr fontId="7" type="noConversion"/>
  </si>
  <si>
    <t>轉銷比率</t>
    <phoneticPr fontId="7" type="noConversion"/>
  </si>
  <si>
    <t>核准日期</t>
    <phoneticPr fontId="7" type="noConversion"/>
  </si>
  <si>
    <t>轉銷呆帳</t>
    <phoneticPr fontId="7" type="noConversion"/>
  </si>
  <si>
    <t>轉銷呆</t>
    <phoneticPr fontId="7" type="noConversion"/>
  </si>
  <si>
    <t>拍定金額</t>
    <phoneticPr fontId="7" type="noConversion"/>
  </si>
  <si>
    <t>拍定日期</t>
    <phoneticPr fontId="7" type="noConversion"/>
  </si>
  <si>
    <t>原擔保品</t>
    <phoneticPr fontId="7" type="noConversion"/>
  </si>
  <si>
    <t>原轉列催收款</t>
    <phoneticPr fontId="7" type="noConversion"/>
  </si>
  <si>
    <t>戶 名（公司戶請加</t>
    <phoneticPr fontId="7" type="noConversion"/>
  </si>
  <si>
    <t>流水</t>
    <phoneticPr fontId="7" type="noConversion"/>
  </si>
  <si>
    <t>單位主管</t>
    <phoneticPr fontId="7" type="noConversion"/>
  </si>
  <si>
    <t xml:space="preserve">部門主管                               </t>
    <phoneticPr fontId="7" type="noConversion"/>
  </si>
  <si>
    <r>
      <t xml:space="preserve">         3.</t>
    </r>
    <r>
      <rPr>
        <sz val="8"/>
        <rFont val="標楷體"/>
        <family val="4"/>
        <charset val="136"/>
      </rPr>
      <t>本表若不敷使用請自行影印。</t>
    </r>
    <phoneticPr fontId="7" type="noConversion"/>
  </si>
  <si>
    <r>
      <t xml:space="preserve">         2.</t>
    </r>
    <r>
      <rPr>
        <sz val="8"/>
        <rFont val="標楷體"/>
        <family val="4"/>
        <charset val="136"/>
      </rPr>
      <t>稽核訓證書及年度訓練請檢附證明文件。</t>
    </r>
    <phoneticPr fontId="7" type="noConversion"/>
  </si>
  <si>
    <t>稽核人員資格及受訓情形調查表</t>
    <phoneticPr fontId="7" type="noConversion"/>
  </si>
  <si>
    <t>合約規範</t>
    <phoneticPr fontId="7" type="noConversion"/>
  </si>
  <si>
    <t>無</t>
    <phoneticPr fontId="7" type="noConversion"/>
  </si>
  <si>
    <t>代收保費</t>
    <phoneticPr fontId="7" type="noConversion"/>
  </si>
  <si>
    <t>XX超商</t>
    <phoneticPr fontId="7" type="noConversion"/>
  </si>
  <si>
    <t>範例</t>
    <phoneticPr fontId="7" type="noConversion"/>
  </si>
  <si>
    <t>每年</t>
    <phoneticPr fontId="7" type="noConversion"/>
  </si>
  <si>
    <t>103.5.5金管保XX字</t>
    <phoneticPr fontId="7" type="noConversion"/>
  </si>
  <si>
    <t>XX公司第XX號</t>
    <phoneticPr fontId="7" type="noConversion"/>
  </si>
  <si>
    <t>103.5.1</t>
    <phoneticPr fontId="7" type="noConversion"/>
  </si>
  <si>
    <t>法務部</t>
    <phoneticPr fontId="7" type="noConversion"/>
  </si>
  <si>
    <t>債權回收…etc</t>
    <phoneticPr fontId="7" type="noConversion"/>
  </si>
  <si>
    <t>NA</t>
    <phoneticPr fontId="7" type="noConversion"/>
  </si>
  <si>
    <t>XX廠商</t>
    <phoneticPr fontId="7" type="noConversion"/>
  </si>
  <si>
    <t>102.5.5&amp;101.4.1</t>
    <phoneticPr fontId="7" type="noConversion"/>
  </si>
  <si>
    <t>實地查核</t>
    <phoneticPr fontId="7" type="noConversion"/>
  </si>
  <si>
    <t>是</t>
    <phoneticPr fontId="7" type="noConversion"/>
  </si>
  <si>
    <t>100.1.1</t>
    <phoneticPr fontId="7" type="noConversion"/>
  </si>
  <si>
    <t>保單服務部</t>
    <phoneticPr fontId="7" type="noConversion"/>
  </si>
  <si>
    <t>保單寄發..etc</t>
    <phoneticPr fontId="7" type="noConversion"/>
  </si>
  <si>
    <t>1年</t>
    <phoneticPr fontId="7" type="noConversion"/>
  </si>
  <si>
    <t>103.1.1</t>
    <phoneticPr fontId="7" type="noConversion"/>
  </si>
  <si>
    <t>J12</t>
    <phoneticPr fontId="7" type="noConversion"/>
  </si>
  <si>
    <t>J10</t>
    <phoneticPr fontId="7" type="noConversion"/>
  </si>
  <si>
    <t>J09</t>
    <phoneticPr fontId="7" type="noConversion"/>
  </si>
  <si>
    <t>J05&amp;J06</t>
    <phoneticPr fontId="7" type="noConversion"/>
  </si>
  <si>
    <t>J11</t>
    <phoneticPr fontId="7" type="noConversion"/>
  </si>
  <si>
    <t>對應放表編號</t>
    <phoneticPr fontId="7" type="noConversion"/>
  </si>
  <si>
    <t>列舉最近兩次實地/紙本查核時間</t>
    <phoneticPr fontId="7" type="noConversion"/>
  </si>
  <si>
    <t>查核頻率</t>
    <phoneticPr fontId="7" type="noConversion"/>
  </si>
  <si>
    <t>查核方法(ex實地查核,受託機構紙本查核,廠商自評審查,受託機構合約規範服務品質,委託其他專業單位對受託機關進行查核etc)</t>
    <phoneticPr fontId="7" type="noConversion"/>
  </si>
  <si>
    <t>是否對受託機構查核</t>
    <phoneticPr fontId="7" type="noConversion"/>
  </si>
  <si>
    <t>是否督導受委託機構內部控制及內部稽核制度之建立及執行</t>
    <phoneticPr fontId="7" type="noConversion"/>
  </si>
  <si>
    <t>是否有遴選作業</t>
    <phoneticPr fontId="7" type="noConversion"/>
  </si>
  <si>
    <t>保險局回函核准日期與字號</t>
    <phoneticPr fontId="7" type="noConversion"/>
  </si>
  <si>
    <t>發函保險局核准或備查文號</t>
    <phoneticPr fontId="7" type="noConversion"/>
  </si>
  <si>
    <t>發函保險局核准或備查時間</t>
    <phoneticPr fontId="7" type="noConversion"/>
  </si>
  <si>
    <t>公司對口業務部門</t>
    <phoneticPr fontId="7" type="noConversion"/>
  </si>
  <si>
    <r>
      <t>對應</t>
    </r>
    <r>
      <rPr>
        <sz val="12"/>
        <color indexed="8"/>
        <rFont val="新細明體"/>
        <family val="1"/>
        <charset val="136"/>
      </rPr>
      <t>「保險業作業委託他人處理應注意事項」第四條第?項</t>
    </r>
    <phoneticPr fontId="7" type="noConversion"/>
  </si>
  <si>
    <t>委外主要項目內容說明</t>
    <phoneticPr fontId="7" type="noConversion"/>
  </si>
  <si>
    <t>契約期限</t>
    <phoneticPr fontId="7" type="noConversion"/>
  </si>
  <si>
    <t>近期續約日期</t>
    <phoneticPr fontId="7" type="noConversion"/>
  </si>
  <si>
    <t>首次簽約日期</t>
    <phoneticPr fontId="7" type="noConversion"/>
  </si>
  <si>
    <t>委外廠商名稱</t>
    <phoneticPr fontId="7" type="noConversion"/>
  </si>
  <si>
    <t>編號</t>
    <phoneticPr fontId="7" type="noConversion"/>
  </si>
  <si>
    <t>XX銀行</t>
    <phoneticPr fontId="7" type="noConversion"/>
  </si>
  <si>
    <t>尚未終止</t>
    <phoneticPr fontId="7" type="noConversion"/>
  </si>
  <si>
    <t>每日</t>
    <phoneticPr fontId="7" type="noConversion"/>
  </si>
  <si>
    <t>101.1.1</t>
    <phoneticPr fontId="7" type="noConversion"/>
  </si>
  <si>
    <t>XX銀行請款檔</t>
    <phoneticPr fontId="7" type="noConversion"/>
  </si>
  <si>
    <t>XXX</t>
    <phoneticPr fontId="7" type="noConversion"/>
  </si>
  <si>
    <t>範例</t>
    <phoneticPr fontId="7" type="noConversion"/>
  </si>
  <si>
    <t>每月15日</t>
    <phoneticPr fontId="7" type="noConversion"/>
  </si>
  <si>
    <t>102.1.1</t>
    <phoneticPr fontId="7" type="noConversion"/>
  </si>
  <si>
    <t>保費科</t>
    <phoneticPr fontId="7" type="noConversion"/>
  </si>
  <si>
    <t>Y</t>
    <phoneticPr fontId="7" type="noConversion"/>
  </si>
  <si>
    <t>信用卡代收</t>
    <phoneticPr fontId="7" type="noConversion"/>
  </si>
  <si>
    <t>加密方式
1.原已加密(https/特定傳輸軟體) 
2.不需加密 
3.已ZIP加密
4.其他</t>
    <phoneticPr fontId="7" type="noConversion"/>
  </si>
  <si>
    <t>傳遞方式</t>
    <phoneticPr fontId="7" type="noConversion"/>
  </si>
  <si>
    <t>外部發送來源對象</t>
    <phoneticPr fontId="7" type="noConversion"/>
  </si>
  <si>
    <t>現行是否終止傳遞(如終止，請說明終止時間與原因)</t>
    <phoneticPr fontId="7" type="noConversion"/>
  </si>
  <si>
    <t>頻率</t>
    <phoneticPr fontId="7" type="noConversion"/>
  </si>
  <si>
    <t>首次傳遞時間(如時間久遠,可大概寫開始年份)</t>
    <phoneticPr fontId="7" type="noConversion"/>
  </si>
  <si>
    <t>提出需求之使用者部門</t>
    <phoneticPr fontId="7" type="noConversion"/>
  </si>
  <si>
    <t>是否包含客戶個人資料</t>
    <phoneticPr fontId="7" type="noConversion"/>
  </si>
  <si>
    <t>欄位內容</t>
    <phoneticPr fontId="7" type="noConversion"/>
  </si>
  <si>
    <t>資料檔案名稱</t>
    <phoneticPr fontId="7" type="noConversion"/>
  </si>
  <si>
    <t xml:space="preserve">外部單位資料檔並傳遞至各部門及資訊部門明細       </t>
    <phoneticPr fontId="7" type="noConversion"/>
  </si>
  <si>
    <t>備註欄位請註明係提供那一個應用系統使用</t>
    <phoneticPr fontId="7" type="noConversion"/>
  </si>
  <si>
    <t>資料庫所在主機之主機名稱及其作業系統</t>
    <phoneticPr fontId="7" type="noConversion"/>
  </si>
  <si>
    <t>名稱</t>
    <phoneticPr fontId="7" type="noConversion"/>
  </si>
  <si>
    <r>
      <t>二、正式及測試資料庫(含括提供網際網路服務者</t>
    </r>
    <r>
      <rPr>
        <sz val="12"/>
        <color theme="1"/>
        <rFont val="新細明體"/>
        <family val="2"/>
        <scheme val="minor"/>
      </rPr>
      <t>)</t>
    </r>
    <phoneticPr fontId="7" type="noConversion"/>
  </si>
  <si>
    <t>備註</t>
    <phoneticPr fontId="7" type="noConversion"/>
  </si>
  <si>
    <t>電腦系統組成調查表</t>
    <phoneticPr fontId="7" type="noConversion"/>
  </si>
  <si>
    <t>所在主機之作業系統</t>
    <phoneticPr fontId="7" type="noConversion"/>
  </si>
  <si>
    <r>
      <t>應用程式伺服主機名稱(</t>
    </r>
    <r>
      <rPr>
        <sz val="12"/>
        <color theme="1"/>
        <rFont val="新細明體"/>
        <family val="2"/>
        <scheme val="minor"/>
      </rPr>
      <t>Host Name)</t>
    </r>
    <phoneticPr fontId="7" type="noConversion"/>
  </si>
  <si>
    <r>
      <t>二、應用系統架構若為T</t>
    </r>
    <r>
      <rPr>
        <sz val="12"/>
        <color theme="1"/>
        <rFont val="新細明體"/>
        <family val="2"/>
        <scheme val="minor"/>
      </rPr>
      <t>hree-Tier架構請填寫下列資料</t>
    </r>
    <phoneticPr fontId="7" type="noConversion"/>
  </si>
  <si>
    <t>作業型態(主機模式、Client/Server、Three Tier)</t>
    <phoneticPr fontId="7" type="noConversion"/>
  </si>
  <si>
    <t>肆﹑一、應用系統調查表(含提供網際網路服務者)</t>
    <phoneticPr fontId="7" type="noConversion"/>
  </si>
  <si>
    <t>電腦設備安全措施調查表</t>
    <phoneticPr fontId="7" type="noConversion"/>
  </si>
  <si>
    <r>
      <rPr>
        <b/>
        <sz val="14"/>
        <color theme="1"/>
        <rFont val="標楷體"/>
        <family val="4"/>
        <charset val="136"/>
      </rPr>
      <t>保險數位金融服務項目表</t>
    </r>
    <phoneticPr fontId="123" type="noConversion"/>
  </si>
  <si>
    <r>
      <rPr>
        <sz val="12"/>
        <color theme="1"/>
        <rFont val="標楷體"/>
        <family val="4"/>
        <charset val="136"/>
      </rPr>
      <t>基準日：</t>
    </r>
  </si>
  <si>
    <r>
      <rPr>
        <sz val="12"/>
        <color theme="1"/>
        <rFont val="標楷體"/>
        <family val="4"/>
        <charset val="136"/>
      </rPr>
      <t>一、招攬</t>
    </r>
    <phoneticPr fontId="123" type="noConversion"/>
  </si>
  <si>
    <r>
      <rPr>
        <sz val="12"/>
        <color theme="1"/>
        <rFont val="標楷體"/>
        <family val="4"/>
        <charset val="136"/>
      </rPr>
      <t>序號</t>
    </r>
    <phoneticPr fontId="123" type="noConversion"/>
  </si>
  <si>
    <r>
      <rPr>
        <sz val="12"/>
        <color theme="1"/>
        <rFont val="標楷體"/>
        <family val="4"/>
        <charset val="136"/>
      </rPr>
      <t>項目</t>
    </r>
    <phoneticPr fontId="123" type="noConversion"/>
  </si>
  <si>
    <r>
      <rPr>
        <sz val="12"/>
        <color theme="1"/>
        <rFont val="標楷體"/>
        <family val="4"/>
        <charset val="136"/>
      </rPr>
      <t>開辦日期</t>
    </r>
    <phoneticPr fontId="123" type="noConversion"/>
  </si>
  <si>
    <r>
      <rPr>
        <sz val="12"/>
        <color theme="1"/>
        <rFont val="標楷體"/>
        <family val="4"/>
        <charset val="136"/>
      </rPr>
      <t>核准函或辦理依據</t>
    </r>
    <phoneticPr fontId="123" type="noConversion"/>
  </si>
  <si>
    <r>
      <rPr>
        <sz val="12"/>
        <color theme="1"/>
        <rFont val="標楷體"/>
        <family val="4"/>
        <charset val="136"/>
      </rPr>
      <t>業務相關部門</t>
    </r>
    <phoneticPr fontId="123" type="noConversion"/>
  </si>
  <si>
    <r>
      <rPr>
        <sz val="12"/>
        <color theme="1"/>
        <rFont val="標楷體"/>
        <family val="4"/>
        <charset val="136"/>
      </rPr>
      <t>申請管道</t>
    </r>
    <r>
      <rPr>
        <sz val="12"/>
        <color theme="1"/>
        <rFont val="Times New Roman"/>
        <family val="1"/>
      </rPr>
      <t>(</t>
    </r>
    <r>
      <rPr>
        <sz val="12"/>
        <color theme="1"/>
        <rFont val="標楷體"/>
        <family val="4"/>
        <charset val="136"/>
      </rPr>
      <t>請提供網址</t>
    </r>
    <r>
      <rPr>
        <sz val="12"/>
        <color theme="1"/>
        <rFont val="Times New Roman"/>
        <family val="1"/>
      </rPr>
      <t>)</t>
    </r>
    <phoneticPr fontId="123" type="noConversion"/>
  </si>
  <si>
    <r>
      <rPr>
        <sz val="12"/>
        <color theme="1"/>
        <rFont val="標楷體"/>
        <family val="4"/>
        <charset val="136"/>
      </rPr>
      <t>件數</t>
    </r>
    <phoneticPr fontId="123" type="noConversion"/>
  </si>
  <si>
    <r>
      <rPr>
        <sz val="12"/>
        <color theme="1"/>
        <rFont val="標楷體"/>
        <family val="4"/>
        <charset val="136"/>
      </rPr>
      <t>填表人資料</t>
    </r>
    <phoneticPr fontId="123" type="noConversion"/>
  </si>
  <si>
    <r>
      <rPr>
        <sz val="12"/>
        <color theme="1"/>
        <rFont val="標楷體"/>
        <family val="4"/>
        <charset val="136"/>
      </rPr>
      <t>範例</t>
    </r>
    <phoneticPr fontId="123" type="noConversion"/>
  </si>
  <si>
    <r>
      <rPr>
        <sz val="12"/>
        <color theme="1"/>
        <rFont val="標楷體"/>
        <family val="4"/>
        <charset val="136"/>
      </rPr>
      <t>網路投保</t>
    </r>
    <r>
      <rPr>
        <sz val="12"/>
        <color theme="1"/>
        <rFont val="Times New Roman"/>
        <family val="1"/>
      </rPr>
      <t>/</t>
    </r>
    <r>
      <rPr>
        <sz val="12"/>
        <color theme="1"/>
        <rFont val="標楷體"/>
        <family val="4"/>
        <charset val="136"/>
      </rPr>
      <t>行動投保</t>
    </r>
    <phoneticPr fontId="123" type="noConversion"/>
  </si>
  <si>
    <r>
      <rPr>
        <sz val="12"/>
        <color theme="1"/>
        <rFont val="標楷體"/>
        <family val="4"/>
        <charset val="136"/>
      </rPr>
      <t>官網</t>
    </r>
    <r>
      <rPr>
        <sz val="12"/>
        <color theme="1"/>
        <rFont val="Times New Roman"/>
        <family val="1"/>
      </rPr>
      <t>/</t>
    </r>
    <r>
      <rPr>
        <sz val="12"/>
        <color theme="1"/>
        <rFont val="標楷體"/>
        <family val="4"/>
        <charset val="136"/>
      </rPr>
      <t>行動</t>
    </r>
    <r>
      <rPr>
        <sz val="12"/>
        <color theme="1"/>
        <rFont val="Times New Roman"/>
        <family val="1"/>
      </rPr>
      <t>APP</t>
    </r>
    <phoneticPr fontId="123" type="noConversion"/>
  </si>
  <si>
    <r>
      <rPr>
        <sz val="12"/>
        <color theme="1"/>
        <rFont val="標楷體"/>
        <family val="4"/>
        <charset val="136"/>
      </rPr>
      <t>二、核保</t>
    </r>
    <phoneticPr fontId="123"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</si>
  <si>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phoneticPr fontId="123" type="noConversion"/>
  </si>
  <si>
    <r>
      <rPr>
        <sz val="12"/>
        <color theme="1"/>
        <rFont val="標楷體"/>
        <family val="4"/>
        <charset val="136"/>
      </rPr>
      <t>自動核保</t>
    </r>
    <r>
      <rPr>
        <sz val="12"/>
        <color theme="1"/>
        <rFont val="Times New Roman"/>
        <family val="1"/>
      </rPr>
      <t>/</t>
    </r>
    <r>
      <rPr>
        <sz val="12"/>
        <color theme="1"/>
        <rFont val="標楷體"/>
        <family val="4"/>
        <charset val="136"/>
      </rPr>
      <t>線上簽署</t>
    </r>
    <r>
      <rPr>
        <sz val="12"/>
        <color theme="1"/>
        <rFont val="Times New Roman"/>
        <family val="1"/>
      </rPr>
      <t>/</t>
    </r>
    <r>
      <rPr>
        <sz val="12"/>
        <color theme="1"/>
        <rFont val="標楷體"/>
        <family val="4"/>
        <charset val="136"/>
      </rPr>
      <t>電子保單</t>
    </r>
    <phoneticPr fontId="123" type="noConversion"/>
  </si>
  <si>
    <r>
      <rPr>
        <sz val="12"/>
        <color theme="1"/>
        <rFont val="標楷體"/>
        <family val="4"/>
        <charset val="136"/>
      </rPr>
      <t>三、理賠</t>
    </r>
    <phoneticPr fontId="123" type="noConversion"/>
  </si>
  <si>
    <r>
      <rPr>
        <sz val="12"/>
        <color theme="1"/>
        <rFont val="標楷體"/>
        <family val="4"/>
        <charset val="136"/>
      </rPr>
      <t>填表人資料</t>
    </r>
  </si>
  <si>
    <r>
      <rPr>
        <sz val="12"/>
        <color theme="1"/>
        <rFont val="標楷體"/>
        <family val="4"/>
        <charset val="136"/>
      </rPr>
      <t>行動理賠</t>
    </r>
    <phoneticPr fontId="123" type="noConversion"/>
  </si>
  <si>
    <r>
      <rPr>
        <sz val="12"/>
        <color theme="1"/>
        <rFont val="標楷體"/>
        <family val="4"/>
        <charset val="136"/>
      </rPr>
      <t>四、保全</t>
    </r>
    <r>
      <rPr>
        <sz val="12"/>
        <color theme="1"/>
        <rFont val="Times New Roman"/>
        <family val="1"/>
      </rPr>
      <t>(</t>
    </r>
    <r>
      <rPr>
        <sz val="12"/>
        <color theme="1"/>
        <rFont val="標楷體"/>
        <family val="4"/>
        <charset val="136"/>
      </rPr>
      <t>含收費</t>
    </r>
    <r>
      <rPr>
        <sz val="12"/>
        <color theme="1"/>
        <rFont val="Times New Roman"/>
        <family val="1"/>
      </rPr>
      <t>)</t>
    </r>
    <phoneticPr fontId="123"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</si>
  <si>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</si>
  <si>
    <t>SOP</t>
  </si>
  <si>
    <r>
      <rPr>
        <sz val="12"/>
        <color theme="1"/>
        <rFont val="標楷體"/>
        <family val="4"/>
        <charset val="136"/>
      </rPr>
      <t>件數</t>
    </r>
  </si>
  <si>
    <r>
      <rPr>
        <sz val="12"/>
        <color theme="1"/>
        <rFont val="標楷體"/>
        <family val="4"/>
        <charset val="136"/>
      </rPr>
      <t>行動支付</t>
    </r>
    <r>
      <rPr>
        <sz val="12"/>
        <color theme="1"/>
        <rFont val="Times New Roman"/>
        <family val="1"/>
      </rPr>
      <t>/</t>
    </r>
    <r>
      <rPr>
        <sz val="12"/>
        <color theme="1"/>
        <rFont val="標楷體"/>
        <family val="4"/>
        <charset val="136"/>
      </rPr>
      <t>歐付寶</t>
    </r>
    <r>
      <rPr>
        <sz val="12"/>
        <color theme="1"/>
        <rFont val="Times New Roman"/>
        <family val="1"/>
      </rPr>
      <t>/</t>
    </r>
    <r>
      <rPr>
        <sz val="12"/>
        <color theme="1"/>
        <rFont val="標楷體"/>
        <family val="4"/>
        <charset val="136"/>
      </rPr>
      <t>網路保全服務</t>
    </r>
    <phoneticPr fontId="123" type="noConversion"/>
  </si>
  <si>
    <r>
      <rPr>
        <sz val="12"/>
        <color theme="1"/>
        <rFont val="標楷體"/>
        <family val="4"/>
        <charset val="136"/>
      </rPr>
      <t>五、其他使用雲端技術提供之新興科技服務</t>
    </r>
    <phoneticPr fontId="123" type="noConversion"/>
  </si>
  <si>
    <r>
      <rPr>
        <sz val="12"/>
        <color theme="1"/>
        <rFont val="標楷體"/>
        <family val="4"/>
        <charset val="136"/>
      </rPr>
      <t>序號</t>
    </r>
  </si>
  <si>
    <r>
      <rPr>
        <sz val="12"/>
        <color theme="1"/>
        <rFont val="標楷體"/>
        <family val="4"/>
        <charset val="136"/>
      </rPr>
      <t>項目</t>
    </r>
  </si>
  <si>
    <r>
      <rPr>
        <sz val="12"/>
        <color theme="1"/>
        <rFont val="標楷體"/>
        <family val="4"/>
        <charset val="136"/>
      </rPr>
      <t>開辦日期</t>
    </r>
  </si>
  <si>
    <r>
      <rPr>
        <sz val="12"/>
        <color theme="1"/>
        <rFont val="標楷體"/>
        <family val="4"/>
        <charset val="136"/>
      </rPr>
      <t>核准函或辦理依據</t>
    </r>
  </si>
  <si>
    <r>
      <rPr>
        <sz val="12"/>
        <color theme="1"/>
        <rFont val="標楷體"/>
        <family val="4"/>
        <charset val="136"/>
      </rPr>
      <t>業務相關部門</t>
    </r>
  </si>
  <si>
    <t>Y01</t>
    <phoneticPr fontId="7" type="noConversion"/>
  </si>
  <si>
    <t>Y02</t>
  </si>
  <si>
    <t>Y03</t>
  </si>
  <si>
    <t>作業規範</t>
    <phoneticPr fontId="123" type="noConversion"/>
  </si>
  <si>
    <t>電訪原因</t>
    <phoneticPr fontId="7" type="noConversion"/>
  </si>
  <si>
    <t>填寫說明:</t>
    <phoneticPr fontId="5" type="noConversion"/>
  </si>
  <si>
    <t>依附表格式填列</t>
  </si>
  <si>
    <t>J欄產險請區分電銷抽訪、網路投保或其他(屬其他於備註說明)</t>
  </si>
  <si>
    <t>電訪結果摘要</t>
  </si>
  <si>
    <t>負責險種</t>
  </si>
  <si>
    <t>原任職之職務</t>
  </si>
  <si>
    <t>到職日</t>
  </si>
  <si>
    <t>財政部（或金管會）核准/核備/備查</t>
  </si>
  <si>
    <t>序號</t>
  </si>
  <si>
    <t>送審商品名稱</t>
  </si>
  <si>
    <t>日期</t>
  </si>
  <si>
    <t>文號</t>
  </si>
  <si>
    <t>銷售日</t>
  </si>
  <si>
    <t>停售日</t>
  </si>
  <si>
    <t>資料期間再保政策有變化之相關簽報核定資料</t>
  </si>
  <si>
    <t>電子檔</t>
    <phoneticPr fontId="5" type="noConversion"/>
  </si>
  <si>
    <t>不動產</t>
    <phoneticPr fontId="7" type="noConversion"/>
  </si>
  <si>
    <t>經辦：</t>
  </si>
  <si>
    <t>電話：</t>
    <phoneticPr fontId="7" type="noConversion"/>
  </si>
  <si>
    <t>R14</t>
  </si>
  <si>
    <t>S01</t>
    <phoneticPr fontId="7" type="noConversion"/>
  </si>
  <si>
    <t>董事、監事名冊及主要股東持股與設質情形報表</t>
    <phoneticPr fontId="7" type="noConversion"/>
  </si>
  <si>
    <t>依預警月報表20格式</t>
    <phoneticPr fontId="7" type="noConversion"/>
  </si>
  <si>
    <t>總機構法令遵循主管(不)定期向董事會報告之資料</t>
    <phoneticPr fontId="7" type="noConversion"/>
  </si>
  <si>
    <t>委外合約與相關管理制度及查核相關資料</t>
    <phoneticPr fontId="7" type="noConversion"/>
  </si>
  <si>
    <t>對大額通貨交易及疑似洗錢交易之管理及申報資料</t>
    <phoneticPr fontId="7" type="noConversion"/>
  </si>
  <si>
    <t>近2年度個資盤點清冊及風險評估表</t>
    <phoneticPr fontId="5" type="noConversion"/>
  </si>
  <si>
    <r>
      <rPr>
        <b/>
        <sz val="11"/>
        <rFont val="細明體"/>
        <family val="3"/>
        <charset val="136"/>
      </rPr>
      <t>通路</t>
    </r>
  </si>
  <si>
    <t>合作模式</t>
    <phoneticPr fontId="123" type="noConversion"/>
  </si>
  <si>
    <r>
      <rPr>
        <b/>
        <sz val="11"/>
        <rFont val="細明體"/>
        <family val="3"/>
        <charset val="136"/>
      </rPr>
      <t>保經</t>
    </r>
    <r>
      <rPr>
        <b/>
        <sz val="11"/>
        <rFont val="Calibri"/>
        <family val="2"/>
      </rPr>
      <t>/</t>
    </r>
    <r>
      <rPr>
        <b/>
        <sz val="11"/>
        <rFont val="細明體"/>
        <family val="3"/>
        <charset val="136"/>
      </rPr>
      <t>代</t>
    </r>
  </si>
  <si>
    <t>簽約對象</t>
    <phoneticPr fontId="123" type="noConversion"/>
  </si>
  <si>
    <r>
      <rPr>
        <b/>
        <sz val="11"/>
        <rFont val="新細明體"/>
        <family val="1"/>
        <charset val="136"/>
      </rPr>
      <t>合作銀行</t>
    </r>
  </si>
  <si>
    <r>
      <rPr>
        <b/>
        <sz val="11"/>
        <rFont val="細明體"/>
        <family val="3"/>
        <charset val="136"/>
      </rPr>
      <t>主約簽訂日</t>
    </r>
  </si>
  <si>
    <r>
      <rPr>
        <b/>
        <sz val="11"/>
        <rFont val="細明體"/>
        <family val="3"/>
        <charset val="136"/>
      </rPr>
      <t>法令增補日</t>
    </r>
  </si>
  <si>
    <t>【小計：家數】</t>
    <phoneticPr fontId="123" type="noConversion"/>
  </si>
  <si>
    <t>銀行保險</t>
  </si>
  <si>
    <t>保經</t>
  </si>
  <si>
    <t>保代</t>
  </si>
  <si>
    <t>銀行保險/電銷</t>
  </si>
  <si>
    <r>
      <t>填表說明</t>
    </r>
    <r>
      <rPr>
        <sz val="12"/>
        <color theme="1"/>
        <rFont val="新細明體"/>
        <family val="1"/>
        <charset val="136"/>
      </rPr>
      <t>：</t>
    </r>
    <phoneticPr fontId="123" type="noConversion"/>
  </si>
  <si>
    <t>電銷</t>
  </si>
  <si>
    <r>
      <t>B欄:請區分合作推廣</t>
    </r>
    <r>
      <rPr>
        <sz val="12"/>
        <color theme="1"/>
        <rFont val="新細明體"/>
        <family val="1"/>
        <charset val="136"/>
      </rPr>
      <t>、</t>
    </r>
    <r>
      <rPr>
        <sz val="12"/>
        <color theme="1"/>
        <rFont val="新細明體"/>
        <family val="2"/>
        <scheme val="minor"/>
      </rPr>
      <t>共同行銷及2方約</t>
    </r>
    <phoneticPr fontId="123" type="noConversion"/>
  </si>
  <si>
    <t>證券</t>
    <phoneticPr fontId="123" type="noConversion"/>
  </si>
  <si>
    <t>C欄:請區分保經及保代</t>
    <phoneticPr fontId="123" type="noConversion"/>
  </si>
  <si>
    <t>I欄:請填寫合計家數</t>
    <phoneticPr fontId="123" type="noConversion"/>
  </si>
  <si>
    <t>車商</t>
    <phoneticPr fontId="5" type="noConversion"/>
  </si>
  <si>
    <r>
      <t>A欄:請區分銀行、車商</t>
    </r>
    <r>
      <rPr>
        <sz val="12"/>
        <color theme="1"/>
        <rFont val="新細明體"/>
        <family val="1"/>
        <charset val="136"/>
      </rPr>
      <t>、</t>
    </r>
    <r>
      <rPr>
        <sz val="12"/>
        <color theme="1"/>
        <rFont val="新細明體"/>
        <family val="2"/>
        <scheme val="minor"/>
      </rPr>
      <t>證券、電銷及傳統通路</t>
    </r>
    <phoneticPr fontId="123" type="noConversion"/>
  </si>
  <si>
    <t>部門名稱</t>
    <phoneticPr fontId="123" type="noConversion"/>
  </si>
  <si>
    <t>轉任其他部門之職務</t>
    <phoneticPr fontId="123" type="noConversion"/>
  </si>
  <si>
    <t>原任職之部門</t>
    <phoneticPr fontId="123" type="noConversion"/>
  </si>
  <si>
    <t>資格適用法條</t>
    <phoneticPr fontId="123" type="noConversion"/>
  </si>
  <si>
    <t>離（轉）職日</t>
    <phoneticPr fontId="123" type="noConversion"/>
  </si>
  <si>
    <t>自我風險及清償能力評估(ORSA)政策(含訂定過程相關決策紀錄)、報告(含內部及外部報告紀錄)及相關評估文件</t>
    <phoneticPr fontId="7" type="noConversion"/>
  </si>
  <si>
    <t>C03</t>
  </si>
  <si>
    <t>E02</t>
  </si>
  <si>
    <t>(六)準備金</t>
    <phoneticPr fontId="7" type="noConversion"/>
  </si>
  <si>
    <t>風險管理組織架構、辦法、人員編制(人員職級、職務說明、學經歷、教育訓練資料等)及最近2年異動情形</t>
    <phoneticPr fontId="7" type="noConversion"/>
  </si>
  <si>
    <t>最近2年壓力測試報告或相關會議紀錄</t>
    <phoneticPr fontId="7" type="noConversion"/>
  </si>
  <si>
    <t>資料期間總機構法令遵循主管出具之意見書明細表</t>
    <phoneticPr fontId="7" type="noConversion"/>
  </si>
  <si>
    <t>洗錢防制作業制度與程序(含對海外分支機構遵循防制洗錢相關規範之督導情形)</t>
    <phoneticPr fontId="7" type="noConversion"/>
  </si>
  <si>
    <t>F03</t>
  </si>
  <si>
    <t>F04</t>
  </si>
  <si>
    <t>B51</t>
    <phoneticPr fontId="7" type="noConversion"/>
  </si>
  <si>
    <t>C31</t>
    <phoneticPr fontId="5" type="noConversion"/>
  </si>
  <si>
    <t>C32</t>
  </si>
  <si>
    <t>C33</t>
  </si>
  <si>
    <t>C34</t>
  </si>
  <si>
    <t>C51</t>
    <phoneticPr fontId="5" type="noConversion"/>
  </si>
  <si>
    <t>C53</t>
  </si>
  <si>
    <t>D51</t>
    <phoneticPr fontId="7" type="noConversion"/>
  </si>
  <si>
    <t>E51</t>
    <phoneticPr fontId="5" type="noConversion"/>
  </si>
  <si>
    <t>E52</t>
  </si>
  <si>
    <t>F51</t>
    <phoneticPr fontId="5" type="noConversion"/>
  </si>
  <si>
    <t>F52</t>
  </si>
  <si>
    <t>F53</t>
  </si>
  <si>
    <t>G51</t>
    <phoneticPr fontId="7" type="noConversion"/>
  </si>
  <si>
    <t>G52</t>
  </si>
  <si>
    <t>G53</t>
  </si>
  <si>
    <t>G54</t>
  </si>
  <si>
    <t>資料期間各項投資交易明細資料(O56、O57以外交易)</t>
    <phoneticPr fontId="7" type="noConversion"/>
  </si>
  <si>
    <t>被投資公司行使或不行使所投資有價證券之表決權之評估分析說明及董事會報告</t>
    <phoneticPr fontId="7" type="noConversion"/>
  </si>
  <si>
    <t>有價證券借貸辦法及借貸餘額明細表</t>
    <phoneticPr fontId="7" type="noConversion"/>
  </si>
  <si>
    <t>投資系統及與投資有關之會計系統人員權限表及查詢權限之帳號與密碼</t>
    <phoneticPr fontId="7" type="noConversion"/>
  </si>
  <si>
    <t>O51</t>
    <phoneticPr fontId="7" type="noConversion"/>
  </si>
  <si>
    <t>O52</t>
  </si>
  <si>
    <t>O53</t>
  </si>
  <si>
    <t>O54</t>
  </si>
  <si>
    <t>O55</t>
  </si>
  <si>
    <t>O56</t>
  </si>
  <si>
    <r>
      <t>1.所有往來合約暨批改條款
2.最近</t>
    </r>
    <r>
      <rPr>
        <sz val="12"/>
        <color theme="1"/>
        <rFont val="新細明體"/>
        <family val="2"/>
        <scheme val="minor"/>
      </rPr>
      <t>1</t>
    </r>
    <r>
      <rPr>
        <sz val="12"/>
        <color theme="1"/>
        <rFont val="新細明體"/>
        <family val="2"/>
        <scheme val="minor"/>
      </rPr>
      <t>年適用費率表
3.帳戶開戶文件
4.所有合約暨批改條款相關簽呈
5.遴選評估文件
6.最近</t>
    </r>
    <r>
      <rPr>
        <sz val="12"/>
        <color theme="1"/>
        <rFont val="新細明體"/>
        <family val="2"/>
        <scheme val="minor"/>
      </rPr>
      <t>1</t>
    </r>
    <r>
      <rPr>
        <sz val="12"/>
        <color theme="1"/>
        <rFont val="新細明體"/>
        <family val="2"/>
        <scheme val="minor"/>
      </rPr>
      <t>年保管機構對帳單</t>
    </r>
    <phoneticPr fontId="7" type="noConversion"/>
  </si>
  <si>
    <r>
      <t>1.所有往來合約暨批改條款
2.最近</t>
    </r>
    <r>
      <rPr>
        <sz val="12"/>
        <color theme="1"/>
        <rFont val="新細明體"/>
        <family val="2"/>
        <scheme val="minor"/>
      </rPr>
      <t>1</t>
    </r>
    <r>
      <rPr>
        <sz val="12"/>
        <color theme="1"/>
        <rFont val="新細明體"/>
        <family val="2"/>
        <scheme val="minor"/>
      </rPr>
      <t>年適用委託報酬暨費率計算表
3.所有合約暨批改條款相關簽呈
4.遴選評估文件</t>
    </r>
    <phoneticPr fontId="7" type="noConversion"/>
  </si>
  <si>
    <r>
      <t>1.所有往來合約暨批改條款
2.最近</t>
    </r>
    <r>
      <rPr>
        <sz val="12"/>
        <color theme="1"/>
        <rFont val="新細明體"/>
        <family val="2"/>
        <scheme val="minor"/>
      </rPr>
      <t>1</t>
    </r>
    <r>
      <rPr>
        <sz val="12"/>
        <color theme="1"/>
        <rFont val="新細明體"/>
        <family val="2"/>
        <scheme val="minor"/>
      </rPr>
      <t>年適用費率表
3.開戶文件
4.退佣合約
5.所有合約暨批改條款相關簽呈
6.遴選評估文件</t>
    </r>
    <phoneticPr fontId="7" type="noConversion"/>
  </si>
  <si>
    <t>本公司之負責人</t>
    <phoneticPr fontId="7" type="noConversion"/>
  </si>
  <si>
    <t>本公司之職員</t>
    <phoneticPr fontId="7" type="noConversion"/>
  </si>
  <si>
    <t>本公司之主要股東</t>
    <phoneticPr fontId="7" type="noConversion"/>
  </si>
  <si>
    <t>註:H欄除填報金額亦請一併提供放款明細檔</t>
    <phoneticPr fontId="7" type="noConversion"/>
  </si>
  <si>
    <t>及其他交易限額查核表</t>
    <phoneticPr fontId="7" type="noConversion"/>
  </si>
  <si>
    <t>Q51</t>
    <phoneticPr fontId="7" type="noConversion"/>
  </si>
  <si>
    <t>Q52</t>
  </si>
  <si>
    <t>Q53</t>
  </si>
  <si>
    <t>Q54</t>
  </si>
  <si>
    <t>Q55</t>
  </si>
  <si>
    <t>Q56</t>
  </si>
  <si>
    <t>Q57</t>
  </si>
  <si>
    <t>最近二年度年度內部控制聲明書、函報主管機關備查文及委託會計師辦理內部控制制度查核報告、與其函報主管機關備查文</t>
    <phoneticPr fontId="7" type="noConversion"/>
  </si>
  <si>
    <t>總機構法令遵循主管人事資料（含選任、職位、董事會議事錄、報主管機關備查函）及法遵人員名冊、法令遵循制度與手冊</t>
    <phoneticPr fontId="7" type="noConversion"/>
  </si>
  <si>
    <t>洗錢防制作業教育訓練資料</t>
    <phoneticPr fontId="7" type="noConversion"/>
  </si>
  <si>
    <t>對海外分支機構法遵督導之方式、查核報告暨缺改追蹤</t>
    <phoneticPr fontId="5" type="noConversion"/>
  </si>
  <si>
    <t>S51</t>
    <phoneticPr fontId="7" type="noConversion"/>
  </si>
  <si>
    <t>S52</t>
  </si>
  <si>
    <t>個資安全管理制度、程序或措施（含個人資料檔案安全維護計畫、公司內規、控管報表、相關會議、檢討現行作業流程等）</t>
    <phoneticPr fontId="7" type="noConversion"/>
  </si>
  <si>
    <t>T51</t>
    <phoneticPr fontId="7" type="noConversion"/>
  </si>
  <si>
    <t>T52</t>
  </si>
  <si>
    <t>正式作業系統(主機及資料庫)使用者帳號清單及其系統權限報表</t>
    <phoneticPr fontId="7" type="noConversion"/>
  </si>
  <si>
    <t>應用系統使用者帳號及權限申請單(含新申請及異動)及權限報表清單</t>
    <phoneticPr fontId="7" type="noConversion"/>
  </si>
  <si>
    <t>Z51</t>
    <phoneticPr fontId="7" type="noConversion"/>
  </si>
  <si>
    <t>Z52</t>
  </si>
  <si>
    <t>Z53</t>
  </si>
  <si>
    <t>Z54</t>
  </si>
  <si>
    <t>Z55</t>
  </si>
  <si>
    <t>近期相關風險管理及風險限額報表(日請提供含基準日之30日期間、周請提供含基準日之12周期間、月請提供含基準日12個月期間)</t>
    <phoneticPr fontId="7" type="noConversion"/>
  </si>
  <si>
    <t>R15</t>
    <phoneticPr fontId="7" type="noConversion"/>
  </si>
  <si>
    <t>依附表格式填列</t>
    <phoneticPr fontId="7" type="noConversion"/>
  </si>
  <si>
    <t>C54</t>
  </si>
  <si>
    <t>取得方式</t>
  </si>
  <si>
    <t>持有資產幣別</t>
  </si>
  <si>
    <t>取得時投入成本</t>
  </si>
  <si>
    <t>重估增值
金額</t>
  </si>
  <si>
    <t>首次採用國際會計準則調整數</t>
  </si>
  <si>
    <t>後續衡量採用公允價值模式之影響金額</t>
  </si>
  <si>
    <t>帳面淨額</t>
  </si>
  <si>
    <t>年</t>
  </si>
  <si>
    <t>是否符合計入自有資本調整項之規範</t>
  </si>
  <si>
    <t>鑑價價格</t>
  </si>
  <si>
    <t>未實現增值應負擔之稅負</t>
  </si>
  <si>
    <t>稅後增值或稅後減少之金額</t>
  </si>
  <si>
    <t>得計入自有資本之最大金額</t>
  </si>
  <si>
    <t>(35)</t>
  </si>
  <si>
    <r>
      <rPr>
        <sz val="10"/>
        <rFont val="標楷體"/>
        <family val="4"/>
        <charset val="136"/>
      </rPr>
      <t>註：</t>
    </r>
  </si>
  <si>
    <t>基準日(    年    月    日)不動產餘額明細表</t>
    <phoneticPr fontId="123" type="noConversion"/>
  </si>
  <si>
    <r>
      <t>本表請按不動產</t>
    </r>
    <r>
      <rPr>
        <b/>
        <sz val="10"/>
        <rFont val="標楷體"/>
        <family val="4"/>
        <charset val="136"/>
      </rPr>
      <t>投資目的</t>
    </r>
    <r>
      <rPr>
        <sz val="10"/>
        <rFont val="標楷體"/>
        <family val="4"/>
        <charset val="136"/>
      </rPr>
      <t>區分類別並按取得日期依序填寫</t>
    </r>
    <phoneticPr fontId="123" type="noConversion"/>
  </si>
  <si>
    <t>序號</t>
    <phoneticPr fontId="123" type="noConversion"/>
  </si>
  <si>
    <t>種類
(註1)</t>
    <phoneticPr fontId="123" type="noConversion"/>
  </si>
  <si>
    <t>投資目的
(註2)</t>
    <phoneticPr fontId="7" type="noConversion"/>
  </si>
  <si>
    <t>不動產標的(註 3)</t>
    <phoneticPr fontId="123" type="noConversion"/>
  </si>
  <si>
    <t>實際收益率</t>
    <phoneticPr fontId="123" type="noConversion"/>
  </si>
  <si>
    <t>法定收益率</t>
    <phoneticPr fontId="123" type="noConversion"/>
  </si>
  <si>
    <t>是否符合即時利用並有收益標準</t>
    <phoneticPr fontId="123" type="noConversion"/>
  </si>
  <si>
    <t>取得日期</t>
    <phoneticPr fontId="7" type="noConversion"/>
  </si>
  <si>
    <t>出賣人</t>
    <phoneticPr fontId="123" type="noConversion"/>
  </si>
  <si>
    <t>出賣人是否為關係人</t>
    <phoneticPr fontId="7" type="noConversion"/>
  </si>
  <si>
    <t>帳列資產科目
(註4)</t>
    <phoneticPr fontId="123" type="noConversion"/>
  </si>
  <si>
    <t>帳載總額</t>
    <phoneticPr fontId="7" type="noConversion"/>
  </si>
  <si>
    <t>抵減項目-後續衡量未採用公允價值模式</t>
    <phoneticPr fontId="7" type="noConversion"/>
  </si>
  <si>
    <t>抵減項目-後續衡量採用公允價值模式之差異數</t>
    <phoneticPr fontId="7" type="noConversion"/>
  </si>
  <si>
    <t>近二年度不動產投資採用公允價值重新評算並計入自有資本情形(註5)</t>
    <phoneticPr fontId="7" type="noConversion"/>
  </si>
  <si>
    <t>年度</t>
    <phoneticPr fontId="7" type="noConversion"/>
  </si>
  <si>
    <t>種類請填列土地、房屋、地上權、預付房地款、未完工程、其他。</t>
    <phoneticPr fontId="123" type="noConversion"/>
  </si>
  <si>
    <t>投資目的請填列自用、投資用、購入素地開發後銷售、購入素地開發後出租、購入後出租、購入後處分、專案運用、其他。</t>
    <phoneticPr fontId="123" type="noConversion"/>
  </si>
  <si>
    <t>3</t>
    <phoneticPr fontId="123" type="noConversion"/>
  </si>
  <si>
    <t>請註明地號、建號，屬同一標的者請並列，並請註明公司內部管理名稱(如XX大樓)</t>
    <phoneticPr fontId="123" type="noConversion"/>
  </si>
  <si>
    <t>4</t>
    <phoneticPr fontId="123" type="noConversion"/>
  </si>
  <si>
    <t>不動產餘額應與帳載數相符，並請檢符檢核表/調節表。</t>
    <phoneticPr fontId="123" type="noConversion"/>
  </si>
  <si>
    <t>5</t>
    <phoneticPr fontId="123" type="noConversion"/>
  </si>
  <si>
    <t>不動產投資採用公允價值重新評算並計入自有資本情形，請依資本適足性報告表13-1填報手冊規定填列，併請提供計入自有資本之佐證文件(包括但不限於：編製底稿、鑑價報告、檢核文件）。</t>
    <phoneticPr fontId="123" type="noConversion"/>
  </si>
  <si>
    <t>填表人：　　　　                            　　　　　　連絡電話：　　　　　　　                　　　　　單位主管：</t>
    <phoneticPr fontId="7" type="noConversion"/>
  </si>
  <si>
    <t>投資用</t>
  </si>
  <si>
    <t>自用</t>
  </si>
  <si>
    <t>年  月   日至   年   月   日不動產變動情形彙總表</t>
    <phoneticPr fontId="7" type="noConversion"/>
  </si>
  <si>
    <t>項目</t>
    <phoneticPr fontId="7" type="noConversion"/>
  </si>
  <si>
    <t>期初餘額</t>
    <phoneticPr fontId="7" type="noConversion"/>
  </si>
  <si>
    <t>本期增加額</t>
    <phoneticPr fontId="7" type="noConversion"/>
  </si>
  <si>
    <t>本期減少額</t>
    <phoneticPr fontId="7" type="noConversion"/>
  </si>
  <si>
    <t>本期重分類</t>
    <phoneticPr fontId="7" type="noConversion"/>
  </si>
  <si>
    <t>期末餘額</t>
    <phoneticPr fontId="7" type="noConversion"/>
  </si>
  <si>
    <t>小計</t>
    <phoneticPr fontId="7" type="noConversion"/>
  </si>
  <si>
    <t>合計</t>
    <phoneticPr fontId="7" type="noConversion"/>
  </si>
  <si>
    <t>註：各期期末餘額應與帳載數相符，並請檢附檢核表；若有差異請說明差異原因，並檢附調節表。</t>
    <phoneticPr fontId="123" type="noConversion"/>
  </si>
  <si>
    <t>填表人：　　　　　　　　　　　　　　　連絡電話：　　　　　　           　　　　　單位主管：</t>
    <phoneticPr fontId="7" type="noConversion"/>
  </si>
  <si>
    <t>年 月 日至  年  月   日不動產變動案件明細表</t>
    <phoneticPr fontId="7" type="noConversion"/>
  </si>
  <si>
    <t>序號</t>
    <phoneticPr fontId="7" type="noConversion"/>
  </si>
  <si>
    <t>變動項目
(增加、減少、重分類)
(註1)</t>
    <phoneticPr fontId="7" type="noConversion"/>
  </si>
  <si>
    <t>變動原因
(如：取得、處分…)</t>
    <phoneticPr fontId="7" type="noConversion"/>
  </si>
  <si>
    <t>取得之投資目的
(註2)</t>
    <phoneticPr fontId="7" type="noConversion"/>
  </si>
  <si>
    <t>不動產
標的</t>
    <phoneticPr fontId="7" type="noConversion"/>
  </si>
  <si>
    <t>入帳年度</t>
    <phoneticPr fontId="7" type="noConversion"/>
  </si>
  <si>
    <t>事實發生日</t>
    <phoneticPr fontId="7" type="noConversion"/>
  </si>
  <si>
    <t>歷次簽核或提報董事會期次/日期(註3)</t>
    <phoneticPr fontId="7" type="noConversion"/>
  </si>
  <si>
    <t>帳載金額</t>
    <phoneticPr fontId="7" type="noConversion"/>
  </si>
  <si>
    <t>交易金額</t>
    <phoneticPr fontId="7" type="noConversion"/>
  </si>
  <si>
    <t>處分損益</t>
    <phoneticPr fontId="7" type="noConversion"/>
  </si>
  <si>
    <t>交易對象名稱</t>
    <phoneticPr fontId="7" type="noConversion"/>
  </si>
  <si>
    <t>交易對象是否為關係人</t>
    <phoneticPr fontId="7" type="noConversion"/>
  </si>
  <si>
    <t>交易目的</t>
    <phoneticPr fontId="7" type="noConversion"/>
  </si>
  <si>
    <t>鑑價價格</t>
    <phoneticPr fontId="7" type="noConversion"/>
  </si>
  <si>
    <t>鑑價事務所</t>
    <phoneticPr fontId="7" type="noConversion"/>
  </si>
  <si>
    <t>註：</t>
    <phoneticPr fontId="7" type="noConversion"/>
  </si>
  <si>
    <t>1.各年度變動項目合計之帳載金額應與P52不動產變動情形彙總表相符，若有差異請說明差異原因，並檢附調節表。</t>
    <phoneticPr fontId="7" type="noConversion"/>
  </si>
  <si>
    <t>2.取得之投資目的請填列自用、投資-不動產、投資-素地、投資-地上權、投資-其他、專案運用或其他(請自行註明)；另將合計數填列於「P52不動產變動情形彙總表」。</t>
    <phoneticPr fontId="7" type="noConversion"/>
  </si>
  <si>
    <t>3.請檢附歷次簽核資料、董事會議紀錄、向主管機關申請函及主管機關核准函。</t>
    <phoneticPr fontId="7" type="noConversion"/>
  </si>
  <si>
    <t>填表人：　　　　　　　　　　　　　　　　　　　　　　　　　　　連絡電話：　　　　　　                       　　　　　　　　　單位主管：</t>
    <phoneticPr fontId="7" type="noConversion"/>
  </si>
  <si>
    <t>P03</t>
    <phoneticPr fontId="5" type="noConversion"/>
  </si>
  <si>
    <t>與不動產關提報董事會之會議紀錄及提案資料(包括但不限於不動產部門提案)</t>
    <phoneticPr fontId="7" type="noConversion"/>
  </si>
  <si>
    <t>P04</t>
    <phoneticPr fontId="5" type="noConversion"/>
  </si>
  <si>
    <t>P05</t>
    <phoneticPr fontId="5" type="noConversion"/>
  </si>
  <si>
    <t>P51</t>
    <phoneticPr fontId="5" type="noConversion"/>
  </si>
  <si>
    <t>P52</t>
    <phoneticPr fontId="5" type="noConversion"/>
  </si>
  <si>
    <t>P53</t>
    <phoneticPr fontId="5" type="noConversion"/>
  </si>
  <si>
    <t>Z11</t>
    <phoneticPr fontId="5" type="noConversion"/>
  </si>
  <si>
    <t>近2年度辦理電腦系統資訊安全評估報告及社交工程演練紀錄</t>
    <phoneticPr fontId="5" type="noConversion"/>
  </si>
  <si>
    <t>Z12</t>
    <phoneticPr fontId="5" type="noConversion"/>
  </si>
  <si>
    <t>近2年度對外營運網站應用程式(含APP)弱點掃描、源碼檢測或滲透測試紀錄</t>
    <phoneticPr fontId="5" type="noConversion"/>
  </si>
  <si>
    <t>Y04</t>
    <phoneticPr fontId="5" type="noConversion"/>
  </si>
  <si>
    <t>負責人兼職行為及分層負責之內部管理機制。</t>
    <phoneticPr fontId="5" type="noConversion"/>
  </si>
  <si>
    <t xml:space="preserve"> </t>
    <phoneticPr fontId="7" type="noConversion"/>
  </si>
  <si>
    <t>單位：新臺幣千元、％</t>
    <phoneticPr fontId="7" type="noConversion"/>
  </si>
  <si>
    <r>
      <t>項</t>
    </r>
    <r>
      <rPr>
        <sz val="12"/>
        <rFont val="Times New Roman"/>
        <family val="1"/>
      </rPr>
      <t xml:space="preserve">          </t>
    </r>
    <r>
      <rPr>
        <sz val="12"/>
        <rFont val="標楷體"/>
        <family val="4"/>
        <charset val="136"/>
      </rPr>
      <t>目</t>
    </r>
    <phoneticPr fontId="7" type="noConversion"/>
  </si>
  <si>
    <t>應收款項</t>
  </si>
  <si>
    <t>減:備抵呆帳</t>
  </si>
  <si>
    <t>透過損益按公允價值衡量之金融資產</t>
  </si>
  <si>
    <t>透過其他綜合損益按公允價值衡量之金融資產</t>
  </si>
  <si>
    <t>按攤銷後成本衡量之金融資產</t>
  </si>
  <si>
    <t>採用權益法之投資</t>
  </si>
  <si>
    <t>投資性不動產</t>
  </si>
  <si>
    <t>再保險合約資產</t>
  </si>
  <si>
    <t xml:space="preserve">  應攤回再保賠款與給付</t>
  </si>
  <si>
    <r>
      <t xml:space="preserve">  減</t>
    </r>
    <r>
      <rPr>
        <sz val="12"/>
        <rFont val="Times New Roman"/>
        <family val="1"/>
      </rPr>
      <t>:</t>
    </r>
    <r>
      <rPr>
        <sz val="12"/>
        <rFont val="標楷體"/>
        <family val="4"/>
        <charset val="136"/>
      </rPr>
      <t>備抵呆帳</t>
    </r>
  </si>
  <si>
    <t xml:space="preserve">  應收再保往來款項</t>
  </si>
  <si>
    <t xml:space="preserve">  再保險準備資產</t>
  </si>
  <si>
    <t>不動產及設備</t>
  </si>
  <si>
    <t>分離帳戶保險商品資產</t>
  </si>
  <si>
    <t>資產總計</t>
  </si>
  <si>
    <t>應付款項</t>
  </si>
  <si>
    <t>透過損益按公允價值衡量之金融負債</t>
  </si>
  <si>
    <t>保險負債</t>
  </si>
  <si>
    <t xml:space="preserve">  未滿期保費準備</t>
  </si>
  <si>
    <t xml:space="preserve">  賠款準備</t>
  </si>
  <si>
    <t xml:space="preserve">  責任準備</t>
  </si>
  <si>
    <t xml:space="preserve">  特別準備</t>
  </si>
  <si>
    <t xml:space="preserve">  保費不足準備</t>
  </si>
  <si>
    <t xml:space="preserve">  負債適足準備</t>
  </si>
  <si>
    <t xml:space="preserve">  其他準備</t>
  </si>
  <si>
    <t>外匯價格變動準備</t>
  </si>
  <si>
    <t>分離帳戶保險商品負債</t>
  </si>
  <si>
    <t>歸屬於母公司業主之權益</t>
  </si>
  <si>
    <t>保留盈餘</t>
  </si>
  <si>
    <t xml:space="preserve">  法定盈餘公積</t>
  </si>
  <si>
    <t xml:space="preserve">  特別盈餘公積</t>
  </si>
  <si>
    <t xml:space="preserve">  未分配盈餘（待彌補虧損）</t>
  </si>
  <si>
    <t>本期損益</t>
  </si>
  <si>
    <t>其他權益</t>
  </si>
  <si>
    <t>權益總計</t>
  </si>
  <si>
    <t>負債及權益總計</t>
  </si>
  <si>
    <t>附註：</t>
  </si>
  <si>
    <r>
      <t>2.</t>
    </r>
    <r>
      <rPr>
        <sz val="12"/>
        <rFont val="標楷體"/>
        <family val="4"/>
        <charset val="136"/>
      </rPr>
      <t>「透過損益按公允價值衡量之金融資產」包含評價調整</t>
    </r>
    <r>
      <rPr>
        <sz val="12"/>
        <rFont val="Times New Roman"/>
        <family val="1"/>
      </rPr>
      <t xml:space="preserve">       </t>
    </r>
    <r>
      <rPr>
        <sz val="12"/>
        <rFont val="標楷體"/>
        <family val="4"/>
        <charset val="136"/>
      </rPr>
      <t>千元；</t>
    </r>
    <r>
      <rPr>
        <sz val="12"/>
        <color rgb="FFFF0000"/>
        <rFont val="標楷體"/>
        <family val="4"/>
        <charset val="136"/>
      </rPr>
      <t>「透過其他綜合損益按公允價值衡量之金融資產」</t>
    </r>
    <r>
      <rPr>
        <sz val="12"/>
        <rFont val="標楷體"/>
        <family val="4"/>
        <charset val="136"/>
      </rPr>
      <t>包含評價調整</t>
    </r>
    <r>
      <rPr>
        <sz val="12"/>
        <rFont val="Times New Roman"/>
        <family val="1"/>
      </rPr>
      <t xml:space="preserve">        </t>
    </r>
    <r>
      <rPr>
        <sz val="12"/>
        <rFont val="標楷體"/>
        <family val="4"/>
        <charset val="136"/>
      </rPr>
      <t>千元。</t>
    </r>
  </si>
  <si>
    <t xml:space="preserve"> </t>
    <phoneticPr fontId="7" type="noConversion"/>
  </si>
  <si>
    <t>單位：新臺幣千元、％</t>
    <phoneticPr fontId="7" type="noConversion"/>
  </si>
  <si>
    <t>項          目</t>
    <phoneticPr fontId="7" type="noConversion"/>
  </si>
  <si>
    <t>營業收入：</t>
  </si>
  <si>
    <t xml:space="preserve">  簽單保費收入</t>
  </si>
  <si>
    <t xml:space="preserve">  再保費收入</t>
  </si>
  <si>
    <t xml:space="preserve">  保費收入</t>
  </si>
  <si>
    <t xml:space="preserve">    減：再保費支出</t>
  </si>
  <si>
    <r>
      <t xml:space="preserve">               </t>
    </r>
    <r>
      <rPr>
        <sz val="12"/>
        <rFont val="標楷體"/>
        <family val="4"/>
        <charset val="136"/>
      </rPr>
      <t>未滿期保費準備淨變動</t>
    </r>
  </si>
  <si>
    <t xml:space="preserve">  自留滿期保費收入</t>
  </si>
  <si>
    <t xml:space="preserve">  再保佣金收入</t>
  </si>
  <si>
    <t xml:space="preserve">  手續費收入</t>
  </si>
  <si>
    <r>
      <t xml:space="preserve">  淨投資</t>
    </r>
    <r>
      <rPr>
        <sz val="12"/>
        <rFont val="Times New Roman"/>
        <family val="1"/>
      </rPr>
      <t>(</t>
    </r>
    <r>
      <rPr>
        <sz val="12"/>
        <rFont val="標楷體"/>
        <family val="4"/>
        <charset val="136"/>
      </rPr>
      <t>損</t>
    </r>
    <r>
      <rPr>
        <sz val="12"/>
        <rFont val="Times New Roman"/>
        <family val="1"/>
      </rPr>
      <t>)</t>
    </r>
    <r>
      <rPr>
        <sz val="12"/>
        <rFont val="標楷體"/>
        <family val="4"/>
        <charset val="136"/>
      </rPr>
      <t>益</t>
    </r>
  </si>
  <si>
    <t>利息收入</t>
  </si>
  <si>
    <t>透過損益按公允價值衡量之金融資產及負債損益</t>
  </si>
  <si>
    <t>透過其他綜合損益按公允價值衡量之金融資產已實現損益</t>
  </si>
  <si>
    <t>除列按攤銷後成本衡量之金融資產淨損益</t>
  </si>
  <si>
    <t>金融資產重分類損益</t>
  </si>
  <si>
    <t>採用權益法之關聯企業及合資損益之份額</t>
  </si>
  <si>
    <t>兌換(損)益</t>
  </si>
  <si>
    <t>外匯價格變動準備金淨變動</t>
  </si>
  <si>
    <t>投資性不動產(損)益</t>
  </si>
  <si>
    <t>投資之預期信用減損損失及迴轉利益</t>
  </si>
  <si>
    <t>其他投資減損損失及迴轉利益</t>
  </si>
  <si>
    <t>其他淨投資損益</t>
  </si>
  <si>
    <t>採用覆蓋法重分類之損益</t>
  </si>
  <si>
    <t xml:space="preserve">  其他營業收入</t>
  </si>
  <si>
    <t xml:space="preserve">  分離帳戶保險商品收益</t>
  </si>
  <si>
    <t>營業支出：</t>
  </si>
  <si>
    <t>　保險賠款與給付</t>
  </si>
  <si>
    <t>　減：攤回再保賠款與給付</t>
  </si>
  <si>
    <t>　自留保險賠款與給付</t>
  </si>
  <si>
    <t>　保險負債淨變動</t>
  </si>
  <si>
    <r>
      <t xml:space="preserve">　 </t>
    </r>
    <r>
      <rPr>
        <sz val="12"/>
        <rFont val="Times New Roman"/>
        <family val="1"/>
      </rPr>
      <t xml:space="preserve">  </t>
    </r>
    <r>
      <rPr>
        <sz val="12"/>
        <rFont val="標楷體"/>
        <family val="4"/>
        <charset val="136"/>
      </rPr>
      <t>賠款準備淨變動</t>
    </r>
  </si>
  <si>
    <r>
      <t xml:space="preserve">        </t>
    </r>
    <r>
      <rPr>
        <sz val="12"/>
        <rFont val="標楷體"/>
        <family val="4"/>
        <charset val="136"/>
      </rPr>
      <t>責任準備淨變動</t>
    </r>
  </si>
  <si>
    <r>
      <t xml:space="preserve">        </t>
    </r>
    <r>
      <rPr>
        <sz val="12"/>
        <rFont val="標楷體"/>
        <family val="4"/>
        <charset val="136"/>
      </rPr>
      <t>特別準備淨變動</t>
    </r>
  </si>
  <si>
    <r>
      <t xml:space="preserve">        </t>
    </r>
    <r>
      <rPr>
        <sz val="12"/>
        <rFont val="標楷體"/>
        <family val="4"/>
        <charset val="136"/>
      </rPr>
      <t>保費不足準備淨變動</t>
    </r>
  </si>
  <si>
    <t xml:space="preserve">    負債適足準備淨變動</t>
  </si>
  <si>
    <r>
      <t xml:space="preserve">    </t>
    </r>
    <r>
      <rPr>
        <sz val="12"/>
        <rFont val="標楷體"/>
        <family val="4"/>
        <charset val="136"/>
      </rPr>
      <t>具金融商品性質之保險契約準備淨變動</t>
    </r>
  </si>
  <si>
    <t>　承保費用</t>
  </si>
  <si>
    <t>　佣金費用</t>
  </si>
  <si>
    <t>　其他營業成本</t>
  </si>
  <si>
    <t>　營業費用</t>
  </si>
  <si>
    <t>　分離帳戶保險商品費用</t>
  </si>
  <si>
    <r>
      <t>營業利益</t>
    </r>
    <r>
      <rPr>
        <sz val="12"/>
        <rFont val="Times New Roman"/>
        <family val="1"/>
      </rPr>
      <t>(</t>
    </r>
    <r>
      <rPr>
        <sz val="12"/>
        <rFont val="標楷體"/>
        <family val="4"/>
        <charset val="136"/>
      </rPr>
      <t>損失</t>
    </r>
    <r>
      <rPr>
        <sz val="12"/>
        <rFont val="Times New Roman"/>
        <family val="1"/>
      </rPr>
      <t>)</t>
    </r>
  </si>
  <si>
    <t>營業外收入及支出</t>
  </si>
  <si>
    <r>
      <t>本期淨利</t>
    </r>
    <r>
      <rPr>
        <sz val="12"/>
        <rFont val="Times New Roman"/>
        <family val="1"/>
      </rPr>
      <t>(</t>
    </r>
    <r>
      <rPr>
        <sz val="12"/>
        <rFont val="標楷體"/>
        <family val="4"/>
        <charset val="136"/>
      </rPr>
      <t>淨損</t>
    </r>
    <r>
      <rPr>
        <sz val="12"/>
        <rFont val="Times New Roman"/>
        <family val="1"/>
      </rPr>
      <t>)</t>
    </r>
  </si>
  <si>
    <t>其他綜合損益</t>
  </si>
  <si>
    <t xml:space="preserve">  後續可能重分類至損益之項目</t>
  </si>
  <si>
    <t>透過其他綜合損益按公允價值衡量之債務工具損益</t>
  </si>
  <si>
    <t>採用覆蓋法重分類之其他綜合損益</t>
  </si>
  <si>
    <t xml:space="preserve">     採用權益法之關聯企業及合資其他綜合損益之份額</t>
  </si>
  <si>
    <t xml:space="preserve">    其他</t>
  </si>
  <si>
    <t xml:space="preserve">    與可能重分類項目相關之所得稅</t>
  </si>
  <si>
    <t xml:space="preserve">  不重分類至損益之項目</t>
  </si>
  <si>
    <t xml:space="preserve">    重估增值</t>
  </si>
  <si>
    <t xml:space="preserve">    確定福利計畫之再衡量數</t>
  </si>
  <si>
    <t xml:space="preserve">    與不重分類項目相關之所得稅</t>
  </si>
  <si>
    <t>本期其他綜合損益(稅後淨額)</t>
  </si>
  <si>
    <t>本期綜合稅損總額</t>
  </si>
  <si>
    <t>註：1.兌換損益請以淨額表達。</t>
  </si>
  <si>
    <t xml:space="preserve">    2.檢查基準日所得稅費用係預估數。</t>
  </si>
  <si>
    <t>透過其他綜合損益按公允價值衡量之權益工具評價損益</t>
    <phoneticPr fontId="5" type="noConversion"/>
  </si>
  <si>
    <r>
      <t>產險各項指標</t>
    </r>
    <r>
      <rPr>
        <vertAlign val="superscript"/>
        <sz val="14"/>
        <rFont val="標楷體"/>
        <family val="4"/>
        <charset val="136"/>
      </rPr>
      <t>註1</t>
    </r>
    <phoneticPr fontId="7" type="noConversion"/>
  </si>
  <si>
    <t>資金運用收益率</t>
    <phoneticPr fontId="7" type="noConversion"/>
  </si>
  <si>
    <t>資金運用收益率(含未實現損益淨變動數)</t>
    <phoneticPr fontId="7" type="noConversion"/>
  </si>
  <si>
    <t>業主權益報酬率</t>
    <phoneticPr fontId="7" type="noConversion"/>
  </si>
  <si>
    <t>營業淨利對自留保費比率</t>
    <phoneticPr fontId="7" type="noConversion"/>
  </si>
  <si>
    <t>自留比率</t>
    <phoneticPr fontId="7" type="noConversion"/>
  </si>
  <si>
    <t>自留滿期損失率</t>
    <phoneticPr fontId="7" type="noConversion"/>
  </si>
  <si>
    <t>自留綜合率</t>
    <phoneticPr fontId="7" type="noConversion"/>
  </si>
  <si>
    <t>註1</t>
    <phoneticPr fontId="7" type="noConversion"/>
  </si>
  <si>
    <t>營業淨利對自留保費比率=營業淨利/自留保費*100</t>
    <phoneticPr fontId="7" type="noConversion"/>
  </si>
  <si>
    <t>自留比率=自留保費*100/(直接簽單保費收入+再保費總收入)</t>
    <phoneticPr fontId="7" type="noConversion"/>
  </si>
  <si>
    <t>O14</t>
    <phoneticPr fontId="5" type="noConversion"/>
  </si>
  <si>
    <t>O15</t>
    <phoneticPr fontId="5" type="noConversion"/>
  </si>
  <si>
    <t>Y51</t>
  </si>
  <si>
    <t>負責人兼任事業調查表</t>
    <phoneticPr fontId="7" type="noConversion"/>
  </si>
  <si>
    <t>職位</t>
    <phoneticPr fontId="7" type="noConversion"/>
  </si>
  <si>
    <t>姓名</t>
    <phoneticPr fontId="7" type="noConversion"/>
  </si>
  <si>
    <t>兼任
事業名稱</t>
    <phoneticPr fontId="7" type="noConversion"/>
  </si>
  <si>
    <t>兼任
事業職位</t>
    <phoneticPr fontId="7" type="noConversion"/>
  </si>
  <si>
    <t>董事長</t>
    <phoneticPr fontId="7" type="noConversion"/>
  </si>
  <si>
    <t>副董事長</t>
    <phoneticPr fontId="7" type="noConversion"/>
  </si>
  <si>
    <t>總經理</t>
    <phoneticPr fontId="7" type="noConversion"/>
  </si>
  <si>
    <t>註：若有兼任事業請提供出具避免利益衝突之承諾及提供相關內部管理機制。</t>
    <phoneticPr fontId="7" type="noConversion"/>
  </si>
  <si>
    <r>
      <rPr>
        <sz val="12"/>
        <rFont val="標楷體"/>
        <family val="4"/>
        <charset val="136"/>
      </rPr>
      <t>上次繳息日</t>
    </r>
  </si>
  <si>
    <r>
      <rPr>
        <sz val="12"/>
        <rFont val="標楷體"/>
        <family val="4"/>
        <charset val="136"/>
      </rPr>
      <t>利率</t>
    </r>
  </si>
  <si>
    <r>
      <rPr>
        <sz val="12"/>
        <rFont val="標楷體"/>
        <family val="4"/>
        <charset val="136"/>
      </rPr>
      <t>保證人</t>
    </r>
  </si>
  <si>
    <t>單位</t>
    <phoneticPr fontId="123" type="noConversion"/>
  </si>
  <si>
    <t>貸款帳號</t>
    <phoneticPr fontId="123" type="noConversion"/>
  </si>
  <si>
    <r>
      <rPr>
        <sz val="12"/>
        <rFont val="標楷體"/>
        <family val="4"/>
        <charset val="136"/>
      </rPr>
      <t>借款人</t>
    </r>
  </si>
  <si>
    <t>ID</t>
    <phoneticPr fontId="123" type="noConversion"/>
  </si>
  <si>
    <r>
      <rPr>
        <sz val="12"/>
        <rFont val="標楷體"/>
        <family val="4"/>
        <charset val="136"/>
      </rPr>
      <t>原貸額度</t>
    </r>
  </si>
  <si>
    <r>
      <rPr>
        <sz val="12"/>
        <rFont val="標楷體"/>
        <family val="4"/>
        <charset val="136"/>
      </rPr>
      <t>借</t>
    </r>
    <r>
      <rPr>
        <sz val="12"/>
        <rFont val="Times New Roman"/>
        <family val="1"/>
      </rPr>
      <t>(</t>
    </r>
    <r>
      <rPr>
        <sz val="12"/>
        <rFont val="標楷體"/>
        <family val="4"/>
        <charset val="136"/>
      </rPr>
      <t>墊</t>
    </r>
    <r>
      <rPr>
        <sz val="12"/>
        <rFont val="Times New Roman"/>
        <family val="1"/>
      </rPr>
      <t>)</t>
    </r>
    <r>
      <rPr>
        <sz val="12"/>
        <rFont val="標楷體"/>
        <family val="4"/>
        <charset val="136"/>
      </rPr>
      <t>餘額</t>
    </r>
  </si>
  <si>
    <r>
      <rPr>
        <sz val="12"/>
        <rFont val="標楷體"/>
        <family val="4"/>
        <charset val="136"/>
      </rPr>
      <t>貸放日</t>
    </r>
  </si>
  <si>
    <t>借款用途</t>
    <phoneticPr fontId="123" type="noConversion"/>
  </si>
  <si>
    <t>是否利害關係人</t>
    <phoneticPr fontId="123" type="noConversion"/>
  </si>
  <si>
    <t>擔保品性質</t>
    <phoneticPr fontId="123" type="noConversion"/>
  </si>
  <si>
    <r>
      <rPr>
        <sz val="12"/>
        <rFont val="標楷體"/>
        <family val="4"/>
        <charset val="136"/>
      </rPr>
      <t>擔保品座落</t>
    </r>
  </si>
  <si>
    <r>
      <rPr>
        <sz val="12"/>
        <rFont val="標楷體"/>
        <family val="4"/>
        <charset val="136"/>
      </rPr>
      <t>擔保品鑑估值</t>
    </r>
  </si>
  <si>
    <t>風險等級(洗錢)</t>
    <phoneticPr fontId="123" type="noConversion"/>
  </si>
  <si>
    <r>
      <rPr>
        <sz val="12"/>
        <color rgb="FFFF0000"/>
        <rFont val="標楷體"/>
        <family val="4"/>
        <charset val="136"/>
      </rPr>
      <t>寬限期</t>
    </r>
    <r>
      <rPr>
        <sz val="12"/>
        <color rgb="FFFF0000"/>
        <rFont val="Times New Roman"/>
        <family val="1"/>
      </rPr>
      <t>(</t>
    </r>
    <r>
      <rPr>
        <sz val="12"/>
        <color rgb="FFFF0000"/>
        <rFont val="標楷體"/>
        <family val="4"/>
        <charset val="136"/>
      </rPr>
      <t>年</t>
    </r>
    <r>
      <rPr>
        <sz val="12"/>
        <color rgb="FFFF0000"/>
        <rFont val="Times New Roman"/>
        <family val="1"/>
      </rPr>
      <t>)</t>
    </r>
    <phoneticPr fontId="123" type="noConversion"/>
  </si>
  <si>
    <r>
      <rPr>
        <sz val="12"/>
        <color rgb="FFFF0000"/>
        <rFont val="標楷體"/>
        <family val="4"/>
        <charset val="136"/>
      </rPr>
      <t>借新還舊</t>
    </r>
    <r>
      <rPr>
        <sz val="12"/>
        <color rgb="FFFF0000"/>
        <rFont val="Times New Roman"/>
        <family val="1"/>
      </rPr>
      <t>(Y/N)</t>
    </r>
    <phoneticPr fontId="123" type="noConversion"/>
  </si>
  <si>
    <r>
      <rPr>
        <sz val="12"/>
        <color rgb="FFFF0000"/>
        <rFont val="標楷體"/>
        <family val="4"/>
        <charset val="136"/>
      </rPr>
      <t>代償件</t>
    </r>
    <r>
      <rPr>
        <sz val="12"/>
        <color rgb="FFFF0000"/>
        <rFont val="Times New Roman"/>
        <family val="1"/>
      </rPr>
      <t>(Y/N)</t>
    </r>
    <phoneticPr fontId="123" type="noConversion"/>
  </si>
  <si>
    <t>最終核准者</t>
    <phoneticPr fontId="123" type="noConversion"/>
  </si>
  <si>
    <t>最近資料異動日</t>
    <phoneticPr fontId="123" type="noConversion"/>
  </si>
  <si>
    <t>異動項目</t>
    <phoneticPr fontId="123" type="noConversion"/>
  </si>
  <si>
    <r>
      <t>主管：</t>
    </r>
    <r>
      <rPr>
        <sz val="12"/>
        <rFont val="MS Serif"/>
        <family val="1"/>
      </rPr>
      <t xml:space="preserve">                                                       </t>
    </r>
    <r>
      <rPr>
        <sz val="12"/>
        <rFont val="標楷體"/>
        <family val="4"/>
        <charset val="136"/>
      </rPr>
      <t>填表人：</t>
    </r>
    <r>
      <rPr>
        <sz val="12"/>
        <rFont val="MS Serif"/>
        <family val="1"/>
      </rPr>
      <t xml:space="preserve">                                            </t>
    </r>
    <r>
      <rPr>
        <sz val="12"/>
        <rFont val="標楷體"/>
        <family val="4"/>
        <charset val="136"/>
      </rPr>
      <t>電話：</t>
    </r>
    <phoneticPr fontId="5" type="noConversion"/>
  </si>
  <si>
    <t>主管：                                                       填表人：                                            電話：</t>
  </si>
  <si>
    <t>(一)招攬業務制度</t>
    <phoneticPr fontId="7" type="noConversion"/>
  </si>
  <si>
    <t>有關貴公司對往來保經代之通路管理及考核辦理情形，請檢附佐證資料：</t>
  </si>
  <si>
    <t>二、 本次檢查資料期間對往來保經代通路辦理考核情形，請提供相關資料(包括考核結果簽報紀錄、考核內容及相關考核底稿)。</t>
  </si>
  <si>
    <t>三、 (承上)公司是否依據對往來保經代考核結果，適當調整雙方往來合作模式，請具體說明調整通路對象及調整方法。</t>
    <phoneticPr fontId="5" type="noConversion"/>
  </si>
  <si>
    <t>四、請說明公司對於保經代通路所屬業務員異常行為(如：招攬爭議)之監控或管理機制，並提供相關資料。</t>
    <phoneticPr fontId="5" type="noConversion"/>
  </si>
  <si>
    <t>(三)核保與保全制度</t>
    <phoneticPr fontId="7" type="noConversion"/>
  </si>
  <si>
    <t>依保險業資產管理自律規範應申報之國內股權投資人員資料</t>
    <phoneticPr fontId="5" type="noConversion"/>
  </si>
  <si>
    <t>資訊人員電腦使用者代號一覽表</t>
    <phoneticPr fontId="7" type="noConversion"/>
  </si>
  <si>
    <t>各業務通路招攬處理制度及程序</t>
    <phoneticPr fontId="7" type="noConversion"/>
  </si>
  <si>
    <t>資料期間之預警系統月報</t>
    <phoneticPr fontId="7" type="noConversion"/>
  </si>
  <si>
    <t>提供近三年度檢查年報表18最近三年保經保代(請加欄位區分車商、一般、壽險、銀行、電銷)業績情形</t>
    <phoneticPr fontId="7" type="noConversion"/>
  </si>
  <si>
    <t>資料期間業務員評議委員會會議紀錄及函報公會業務員停招函文</t>
    <phoneticPr fontId="7" type="noConversion"/>
  </si>
  <si>
    <t>網路投保、行動投保及電子保單各項流程所涉作業規範、異常監控報表或機制及核准備查文件</t>
    <phoneticPr fontId="7" type="noConversion"/>
  </si>
  <si>
    <t>網路投保及行動投保保單編碼、銷售險種及其自動核保規則</t>
    <phoneticPr fontId="7" type="noConversion"/>
  </si>
  <si>
    <t>最近1年與消費者交易往來及同意事項點選電子紀錄檔</t>
    <phoneticPr fontId="7" type="noConversion"/>
  </si>
  <si>
    <t>最近3個月受理案件之相關電子紀錄檔(如:重複投保連線查詢、收件及承保通報檔)</t>
    <phoneticPr fontId="7" type="noConversion"/>
  </si>
  <si>
    <t>辦理電話行銷之組織圖</t>
    <phoneticPr fontId="7" type="noConversion"/>
  </si>
  <si>
    <t>電話行銷管理辦法或作業手冊</t>
    <phoneticPr fontId="7" type="noConversion"/>
  </si>
  <si>
    <t>電話行銷銷售險種</t>
    <phoneticPr fontId="7" type="noConversion"/>
  </si>
  <si>
    <t>現行保費收據、繳費通知單及強制汽車責任保險續保通知單之樣張（含套印資料）</t>
    <phoneticPr fontId="7" type="noConversion"/>
  </si>
  <si>
    <t>佣金管理規範</t>
    <phoneticPr fontId="7" type="noConversion"/>
  </si>
  <si>
    <t>總分公司各營業單位之強制險空白保險證控管報表</t>
    <phoneticPr fontId="7" type="noConversion"/>
  </si>
  <si>
    <t>車險收費出單之繳費方式及相關作業程序</t>
    <phoneticPr fontId="7" type="noConversion"/>
  </si>
  <si>
    <t>各險及分公司核保相關授權額度文件</t>
    <phoneticPr fontId="7" type="noConversion"/>
  </si>
  <si>
    <t>保險商品近2年簽署人員(含法務、核保、理賠…)名冊</t>
    <phoneticPr fontId="7" type="noConversion"/>
  </si>
  <si>
    <t>各險核保準則及保單編碼與起迄號</t>
    <phoneticPr fontId="7" type="noConversion"/>
  </si>
  <si>
    <t>請提供依上年度檢查年報表21-6前20大汽機車、火險銷售商品之商品備查說明書與其E24附件總費率表資料</t>
    <phoneticPr fontId="7" type="noConversion"/>
  </si>
  <si>
    <t>上年底及本年度迄檢查基準日工程險、商業火險、車險得標案件明細及其內部規範</t>
    <phoneticPr fontId="7" type="noConversion"/>
  </si>
  <si>
    <t>商火、工程、核能、海上、陸空等分入業務明細資料</t>
    <phoneticPr fontId="7" type="noConversion"/>
  </si>
  <si>
    <t>辦理理賠作業之單位名稱及掌理之保險商品</t>
    <phoneticPr fontId="5" type="noConversion"/>
  </si>
  <si>
    <t>理賠處理制度、程序及公司內部理賠相關作業規範清單及相關作業規範之電子檔</t>
    <phoneticPr fontId="5" type="noConversion"/>
  </si>
  <si>
    <t>各保險商品之理賠金額授權額度及分層授權核決權限表</t>
    <phoneticPr fontId="5" type="noConversion"/>
  </si>
  <si>
    <t>負責保戶申訴之部門，以及處理保戶申訴之作業程序、手冊及流程</t>
    <phoneticPr fontId="5" type="noConversion"/>
  </si>
  <si>
    <t>依「保險業辦理再保險分出分入及其他危險分散機制管理辦法」第2、7、8、14、15、16條規定訂定「再保險風險管理計畫」「再保險公司評等」「限額再保險處理程序」</t>
    <phoneticPr fontId="5" type="noConversion"/>
  </si>
  <si>
    <t>不動產鑑價機構遴選作業及鑑價報告書檢核作業相關文件</t>
    <phoneticPr fontId="7" type="noConversion"/>
  </si>
  <si>
    <t>辦理保險業利害關係人放款管理辦法有關放款統計表</t>
    <phoneticPr fontId="5" type="noConversion"/>
  </si>
  <si>
    <t>不動產管理報表明細(包含但不限於自用、投資用、即時利用、出租、承租等管理報表)，並請先提供最近一次之各項報表自用不動產及投資不動產明細表及使用狀態</t>
    <phoneticPr fontId="7" type="noConversion"/>
  </si>
  <si>
    <t>O57</t>
    <phoneticPr fontId="5" type="noConversion"/>
  </si>
  <si>
    <t>O58</t>
    <phoneticPr fontId="5" type="noConversion"/>
  </si>
  <si>
    <t>O59</t>
    <phoneticPr fontId="5" type="noConversion"/>
  </si>
  <si>
    <t>P06</t>
    <phoneticPr fontId="5" type="noConversion"/>
  </si>
  <si>
    <t>最近2年或最近一次主管機關核准或備查投資國外及大陸地區不動產（含各次申請函、申請文件及主管機關核准函）</t>
    <phoneticPr fontId="7" type="noConversion"/>
  </si>
  <si>
    <t>一、 公司是否訂有往來保經代通路管理或考核制度?請提供本次檢查資料期間之歷次修正版本及最新版本。</t>
    <phoneticPr fontId="5" type="noConversion"/>
  </si>
  <si>
    <t>各項風險管理辦法(含有價證券停損機制、保險詐欺)及異動修訂過程</t>
    <phoneticPr fontId="7" type="noConversion"/>
  </si>
  <si>
    <t>防火牆設定異動申請單、防火牆規則(EXCEL)</t>
    <phoneticPr fontId="7" type="noConversion"/>
  </si>
  <si>
    <t>B52</t>
    <phoneticPr fontId="5" type="noConversion"/>
  </si>
  <si>
    <t>B53</t>
    <phoneticPr fontId="5" type="noConversion"/>
  </si>
  <si>
    <t>B54</t>
    <phoneticPr fontId="5" type="noConversion"/>
  </si>
  <si>
    <t>B55</t>
    <phoneticPr fontId="5" type="noConversion"/>
  </si>
  <si>
    <t>B56</t>
    <phoneticPr fontId="5" type="noConversion"/>
  </si>
  <si>
    <t>B57</t>
    <phoneticPr fontId="5" type="noConversion"/>
  </si>
  <si>
    <t>B58</t>
    <phoneticPr fontId="5" type="noConversion"/>
  </si>
  <si>
    <t>B59</t>
    <phoneticPr fontId="5" type="noConversion"/>
  </si>
  <si>
    <t>資訊室現行組織架構圖及網路拓樸圖(TOPOLOGY)</t>
    <phoneticPr fontId="7" type="noConversion"/>
  </si>
  <si>
    <t>從事國內股權投資人員之個人投資行為交易情形申報表</t>
    <phoneticPr fontId="5" type="noConversion"/>
  </si>
  <si>
    <t>基準日保險經紀人、代理人清單與其合約</t>
    <phoneticPr fontId="7" type="noConversion"/>
  </si>
  <si>
    <t>往來保經代通路管理及考評作業說明</t>
    <phoneticPr fontId="7" type="noConversion"/>
  </si>
  <si>
    <t>C55</t>
    <phoneticPr fontId="5" type="noConversion"/>
  </si>
  <si>
    <t>S16</t>
    <phoneticPr fontId="7" type="noConversion"/>
  </si>
  <si>
    <t>最近2年按季提報本會之防制洗錢及打擊資恐之執行暨改善情況填報表</t>
    <phoneticPr fontId="7" type="noConversion"/>
  </si>
  <si>
    <t>稽核人員資格及受訓情形調查表</t>
    <phoneticPr fontId="5" type="noConversion"/>
  </si>
  <si>
    <t>委外清單</t>
    <phoneticPr fontId="5" type="noConversion"/>
  </si>
  <si>
    <t>偵測經營風險機制實際運作之說明</t>
    <phoneticPr fontId="7" type="noConversion"/>
  </si>
  <si>
    <t>辦理利害關係人放款管理有關放款統計表</t>
    <phoneticPr fontId="7" type="noConversion"/>
  </si>
  <si>
    <t>保險業對同一人或同一關係人或同一關係企業放款及其他交易限額控管報表</t>
    <phoneticPr fontId="7" type="noConversion"/>
  </si>
  <si>
    <t>基準日放款餘額明細表(不含保單借款)</t>
    <phoneticPr fontId="7" type="noConversion"/>
  </si>
  <si>
    <t>逾期放款統計表（全公司）</t>
    <phoneticPr fontId="7" type="noConversion"/>
  </si>
  <si>
    <t>自行評估統計表（全公司）</t>
    <phoneticPr fontId="7" type="noConversion"/>
  </si>
  <si>
    <t>不動產餘額明細表</t>
    <phoneticPr fontId="7" type="noConversion"/>
  </si>
  <si>
    <t>不動產變動情形彙總表</t>
    <phoneticPr fontId="7" type="noConversion"/>
  </si>
  <si>
    <t>不動產新增.處分.重分類案件明細表</t>
    <phoneticPr fontId="7" type="noConversion"/>
  </si>
  <si>
    <t>投資餘額明細表</t>
    <phoneticPr fontId="7" type="noConversion"/>
  </si>
  <si>
    <t>衍生性金融商品餘額表</t>
    <phoneticPr fontId="7" type="noConversion"/>
  </si>
  <si>
    <t>衍生性金融商品明細表</t>
    <phoneticPr fontId="7" type="noConversion"/>
  </si>
  <si>
    <t>法定比率檢核表</t>
    <phoneticPr fontId="7" type="noConversion"/>
  </si>
  <si>
    <t>交易對手清單</t>
    <phoneticPr fontId="7" type="noConversion"/>
  </si>
  <si>
    <t>保管機構清單</t>
    <phoneticPr fontId="7" type="noConversion"/>
  </si>
  <si>
    <t xml:space="preserve">全權委託投資公司清單 </t>
    <phoneticPr fontId="7" type="noConversion"/>
  </si>
  <si>
    <t>再保業務分析表</t>
    <phoneticPr fontId="7" type="noConversion"/>
  </si>
  <si>
    <t>合約再保險一覽表</t>
    <phoneticPr fontId="7" type="noConversion"/>
  </si>
  <si>
    <t>臨時再保險一覽表</t>
    <phoneticPr fontId="7" type="noConversion"/>
  </si>
  <si>
    <t>巨大保額臨時再保險明細表</t>
    <phoneticPr fontId="7" type="noConversion"/>
  </si>
  <si>
    <t>資料期間之理賠人員資料</t>
    <phoneticPr fontId="7" type="noConversion"/>
  </si>
  <si>
    <t>檢查基準日前二年度及檢查基準日當年度之各險種理賠件數及金額（金額務必與財務報表之金額一致）</t>
    <phoneticPr fontId="7" type="noConversion"/>
  </si>
  <si>
    <t>資料期間申訴案件之明細清單（包括但不限於金融消費者評議中心、保險局、保險事業發展中心、消保官、信件、電話…等申訴案件）</t>
    <phoneticPr fontId="7" type="noConversion"/>
  </si>
  <si>
    <t>基準日合格核保人員清單與其授權文件</t>
    <phoneticPr fontId="7" type="noConversion"/>
  </si>
  <si>
    <t>基準日銷售險種及資料期間停售商品清單</t>
    <phoneticPr fontId="7" type="noConversion"/>
  </si>
  <si>
    <t>三年度試算表(請存放同一sheet)</t>
    <phoneticPr fontId="7" type="noConversion"/>
  </si>
  <si>
    <t>資產負債表</t>
    <phoneticPr fontId="7" type="noConversion"/>
  </si>
  <si>
    <t>綜合損益表</t>
    <phoneticPr fontId="7" type="noConversion"/>
  </si>
  <si>
    <t>業務結構分析表</t>
    <phoneticPr fontId="7" type="noConversion"/>
  </si>
  <si>
    <t>自留業務分析</t>
    <phoneticPr fontId="7" type="noConversion"/>
  </si>
  <si>
    <t>綜合成本率分析</t>
    <phoneticPr fontId="7" type="noConversion"/>
  </si>
  <si>
    <t>主要險種保費分析表</t>
    <phoneticPr fontId="7" type="noConversion"/>
  </si>
  <si>
    <t>各項獲利能力及管理能力指標</t>
    <phoneticPr fontId="7" type="noConversion"/>
  </si>
  <si>
    <t>資產品質評估表</t>
    <phoneticPr fontId="7" type="noConversion"/>
  </si>
  <si>
    <t>金融法規適用意見表</t>
    <phoneticPr fontId="7" type="noConversion"/>
  </si>
  <si>
    <t>保險數位金融服務項目表</t>
    <phoneticPr fontId="7" type="noConversion"/>
  </si>
  <si>
    <t>電腦系統組成調查表</t>
    <phoneticPr fontId="5" type="noConversion"/>
  </si>
  <si>
    <t>連線環境調查表</t>
    <phoneticPr fontId="5" type="noConversion"/>
  </si>
  <si>
    <t>應用系統調查表</t>
    <phoneticPr fontId="5" type="noConversion"/>
  </si>
  <si>
    <t>電腦設備安全措施調查表</t>
    <phoneticPr fontId="5" type="noConversion"/>
  </si>
  <si>
    <t>資訊人員電腦使用者代號一覽表</t>
    <phoneticPr fontId="5" type="noConversion"/>
  </si>
  <si>
    <t>各部門及資訊單位產出資料檔並傳遞至外部單位之資料明細</t>
    <phoneticPr fontId="7" type="noConversion"/>
  </si>
  <si>
    <t>外部單位產出資料檔傳遞至各部門及資訊單位資料明細</t>
    <phoneticPr fontId="7" type="noConversion"/>
  </si>
  <si>
    <t>負責人兼任事業調查表</t>
    <phoneticPr fontId="7" type="noConversion"/>
  </si>
  <si>
    <t>A51</t>
    <phoneticPr fontId="7" type="noConversion"/>
  </si>
  <si>
    <t>電子檔</t>
    <phoneticPr fontId="7" type="noConversion"/>
  </si>
  <si>
    <t>D52</t>
    <phoneticPr fontId="7" type="noConversion"/>
  </si>
  <si>
    <t>「保險業保險經紀人公司及保險代理人公司防範保險業務員挪用侵占保戶款項相關內控作業規定」、內規、執行單位及控管方式之對照表</t>
    <phoneticPr fontId="7" type="noConversion"/>
  </si>
  <si>
    <t xml:space="preserve">第三點
保險業、保險經紀人公司及保險代理人公司應建立保險業務員管理制度且應至少包括下列事項：
1.於登錄保險業務員前，應採行盡職調查程序，建立適當機制瞭解業務員品性素行、專業知識、信用及財務狀況，亦應瞭解其是否涉有保險業務員管理規則第七條及第十九條之情事。
2.對於現職保險業務員亦應定期或不定期瞭解是否有保險業務員管理規則第七條及第十九條之情事，預防弊端之發生。
</t>
    <phoneticPr fontId="7" type="noConversion"/>
  </si>
  <si>
    <t>第七點
保險業、保險經紀人公司及保險代理人公司應依風險基礎方法建立防範保險業務員與保戶私下資金往來之預防控管機制。</t>
    <phoneticPr fontId="7" type="noConversion"/>
  </si>
  <si>
    <t>請說明依本會105.6.23金管保產字第10502057931號令所訂汽車保險理賠作業檢核控管機制及辦理情形。</t>
    <phoneticPr fontId="5" type="noConversion"/>
  </si>
  <si>
    <t>各商品電話行銷話術範本</t>
    <phoneticPr fontId="7" type="noConversion"/>
  </si>
  <si>
    <t>Q56-1</t>
    <phoneticPr fontId="7" type="noConversion"/>
  </si>
  <si>
    <t>Q56-2</t>
    <phoneticPr fontId="7" type="noConversion"/>
  </si>
  <si>
    <t>年度法令遵循計畫、法令遵循事項自行評估工作底稿</t>
    <phoneticPr fontId="7" type="noConversion"/>
  </si>
  <si>
    <t>逾期放款明細表</t>
    <phoneticPr fontId="7" type="noConversion"/>
  </si>
  <si>
    <t>單位：新臺幣千元</t>
  </si>
  <si>
    <r>
      <t xml:space="preserve">戶名
</t>
    </r>
    <r>
      <rPr>
        <sz val="8"/>
        <color rgb="FF000000"/>
        <rFont val="標楷體"/>
        <family val="4"/>
        <charset val="136"/>
      </rPr>
      <t>(公司戶加填負責人姓名、行業別)</t>
    </r>
    <phoneticPr fontId="7" type="noConversion"/>
  </si>
  <si>
    <t>貸放科目</t>
  </si>
  <si>
    <t>基準日餘額</t>
  </si>
  <si>
    <t>應收利息（元）</t>
  </si>
  <si>
    <t>擔保品</t>
  </si>
  <si>
    <t>最後催理情形</t>
  </si>
  <si>
    <t>評估分類</t>
  </si>
  <si>
    <t>評註</t>
  </si>
  <si>
    <t>預收</t>
  </si>
  <si>
    <t>訴訟</t>
  </si>
  <si>
    <t>放款值</t>
  </si>
  <si>
    <t>(催理情形請依附註代號填寫)</t>
  </si>
  <si>
    <t>保證人</t>
  </si>
  <si>
    <t>(關係)</t>
  </si>
  <si>
    <t>貸放日</t>
  </si>
  <si>
    <t>到期日</t>
  </si>
  <si>
    <t>繳息迄日</t>
  </si>
  <si>
    <t>款項</t>
  </si>
  <si>
    <t>費用</t>
  </si>
  <si>
    <t>種類及持分</t>
  </si>
  <si>
    <t>設定順位及金額</t>
  </si>
  <si>
    <t>催理情形</t>
  </si>
  <si>
    <t>拍賣次數</t>
  </si>
  <si>
    <t>法院鑑價</t>
  </si>
  <si>
    <t>（元）</t>
  </si>
  <si>
    <t>拍賣金額</t>
  </si>
  <si>
    <t>預估增值稅</t>
  </si>
  <si>
    <t>應收利息合計</t>
  </si>
  <si>
    <t>合計：</t>
  </si>
  <si>
    <t>附註：催理情形代號：</t>
  </si>
  <si>
    <t>A0發函告中</t>
  </si>
  <si>
    <t>取得B1.支付命令、B2本票裁定、B3起訴、A4.拍賣裁定</t>
  </si>
  <si>
    <t>申請A1.支付命令、A2本票裁定、A3起訴、A4.拍賣裁定</t>
  </si>
  <si>
    <t>進行C1.強制執行、D1法院鑑價、E1.拍賣中、E2.拍定</t>
  </si>
  <si>
    <t>其他應予評估放款明細表</t>
    <phoneticPr fontId="7" type="noConversion"/>
  </si>
  <si>
    <r>
      <t xml:space="preserve">戶名
</t>
    </r>
    <r>
      <rPr>
        <sz val="8"/>
        <color rgb="FF000000"/>
        <rFont val="標楷體"/>
        <family val="4"/>
        <charset val="136"/>
      </rPr>
      <t>(公司戶加填負責人姓名、行業別)</t>
    </r>
    <phoneticPr fontId="7" type="noConversion"/>
  </si>
  <si>
    <t>種類</t>
  </si>
  <si>
    <t>設定順位</t>
  </si>
  <si>
    <t>持分</t>
  </si>
  <si>
    <t>其他應予評估放款明細表</t>
    <phoneticPr fontId="7" type="noConversion"/>
  </si>
  <si>
    <t>授信部門人員職務分配表及分機表</t>
    <phoneticPr fontId="7" type="noConversion"/>
  </si>
  <si>
    <t>催收款項明細表</t>
  </si>
  <si>
    <r>
      <t xml:space="preserve">戶名
</t>
    </r>
    <r>
      <rPr>
        <sz val="8"/>
        <color rgb="FF000000"/>
        <rFont val="標楷體"/>
        <family val="4"/>
        <charset val="136"/>
      </rPr>
      <t>(公司戶加填負責人姓名、行業別)</t>
    </r>
    <phoneticPr fontId="7" type="noConversion"/>
  </si>
  <si>
    <t>轉催收日期</t>
    <phoneticPr fontId="7" type="noConversion"/>
  </si>
  <si>
    <t>會計制度(保險業財務報告編製準則第2條)</t>
    <phoneticPr fontId="7" type="noConversion"/>
  </si>
  <si>
    <t>基準日行動裝置合約清單及合約影本</t>
    <phoneticPr fontId="7" type="noConversion"/>
  </si>
  <si>
    <t>O19</t>
  </si>
  <si>
    <t>資料期間資金全權委託之定期績效評估報告</t>
    <phoneticPr fontId="7" type="noConversion"/>
  </si>
  <si>
    <t>應收保費帳齡分析表</t>
    <phoneticPr fontId="7" type="noConversion"/>
  </si>
  <si>
    <t>應收款項餘額明細及帳齡分析</t>
    <phoneticPr fontId="7" type="noConversion"/>
  </si>
  <si>
    <t>「保險業保險經紀人公司及保險代理人公司防範保險業務員挪用侵占保戶款項相關內控作業規定」、內規、執行單位及控管方式之對照表</t>
    <phoneticPr fontId="7" type="noConversion"/>
  </si>
  <si>
    <t>B12</t>
    <phoneticPr fontId="123" type="noConversion"/>
  </si>
  <si>
    <t>內部稽核工作手冊、內部稽核年度計畫、內部稽核報告</t>
    <phoneticPr fontId="7" type="noConversion"/>
  </si>
  <si>
    <t>電子檔</t>
    <phoneticPr fontId="5" type="noConversion"/>
  </si>
  <si>
    <t>請提供可用帳號</t>
    <phoneticPr fontId="7" type="noConversion"/>
  </si>
  <si>
    <t>自行查核規範、自行查核報告，稽核單位對營業單位辦理自行查核情形之評估報告</t>
    <phoneticPr fontId="7" type="noConversion"/>
  </si>
  <si>
    <t>T03</t>
    <phoneticPr fontId="7" type="noConversion"/>
  </si>
  <si>
    <r>
      <t>資料期間：</t>
    </r>
    <r>
      <rPr>
        <sz val="12"/>
        <rFont val="標楷體"/>
        <family val="4"/>
        <charset val="136"/>
      </rPr>
      <t>上次檢查基準日至本次檢查基準日</t>
    </r>
    <phoneticPr fontId="7" type="noConversion"/>
  </si>
  <si>
    <t>A52</t>
    <phoneticPr fontId="7" type="noConversion"/>
  </si>
  <si>
    <t>A11</t>
    <phoneticPr fontId="7" type="noConversion"/>
  </si>
  <si>
    <t>接軌國際財務報導準則第17號(IFRS17)之實施進度及歷次提報董事會相關資料</t>
    <phoneticPr fontId="7" type="noConversion"/>
  </si>
  <si>
    <t>最近二年與IFRS或電腦系統有關顧問名單、合約及費用一覽表</t>
    <phoneticPr fontId="7" type="noConversion"/>
  </si>
  <si>
    <t>B11</t>
    <phoneticPr fontId="7" type="noConversion"/>
  </si>
  <si>
    <t>C10</t>
    <phoneticPr fontId="123" type="noConversion"/>
  </si>
  <si>
    <t>辦理行動投保業務對儲存於伺服器資料庫之要保書、財務報告書、保險費繳款資料、電子簽名等要保資料之處理、傳遞、儲存等作業說明</t>
    <phoneticPr fontId="7" type="noConversion"/>
  </si>
  <si>
    <t>C22</t>
    <phoneticPr fontId="123" type="noConversion"/>
  </si>
  <si>
    <t>C23</t>
    <phoneticPr fontId="123" type="noConversion"/>
  </si>
  <si>
    <t>C24</t>
    <phoneticPr fontId="123" type="noConversion"/>
  </si>
  <si>
    <t>C21</t>
    <phoneticPr fontId="123" type="noConversion"/>
  </si>
  <si>
    <t>C25</t>
    <phoneticPr fontId="123" type="noConversion"/>
  </si>
  <si>
    <t>E06</t>
    <phoneticPr fontId="123" type="noConversion"/>
  </si>
  <si>
    <t>E07</t>
    <phoneticPr fontId="123" type="noConversion"/>
  </si>
  <si>
    <t>E08</t>
    <phoneticPr fontId="123" type="noConversion"/>
  </si>
  <si>
    <t>定期向董事會提報保險商品銷售後對公司財務、業務及清償能力影響之整體評估報告相關資料及會議紀錄</t>
    <phoneticPr fontId="7" type="noConversion"/>
  </si>
  <si>
    <t>E10</t>
    <phoneticPr fontId="123" type="noConversion"/>
  </si>
  <si>
    <t>E09</t>
    <phoneticPr fontId="123" type="noConversion"/>
  </si>
  <si>
    <t>E11</t>
    <phoneticPr fontId="123" type="noConversion"/>
  </si>
  <si>
    <t>E12</t>
    <phoneticPr fontId="123" type="noConversion"/>
  </si>
  <si>
    <t>資料期間對身心障礙者之承保及未承保案件及照會紀錄</t>
    <phoneticPr fontId="5" type="noConversion"/>
  </si>
  <si>
    <t>E13</t>
    <phoneticPr fontId="123" type="noConversion"/>
  </si>
  <si>
    <t>G05</t>
    <phoneticPr fontId="123" type="noConversion"/>
  </si>
  <si>
    <t>G06</t>
    <phoneticPr fontId="123" type="noConversion"/>
  </si>
  <si>
    <t>G07</t>
    <phoneticPr fontId="123" type="noConversion"/>
  </si>
  <si>
    <t>G08</t>
    <phoneticPr fontId="123" type="noConversion"/>
  </si>
  <si>
    <t>G09</t>
    <phoneticPr fontId="123" type="noConversion"/>
  </si>
  <si>
    <t>I01</t>
    <phoneticPr fontId="7" type="noConversion"/>
  </si>
  <si>
    <t>I02</t>
    <phoneticPr fontId="7" type="noConversion"/>
  </si>
  <si>
    <t>催收款項明細表</t>
    <phoneticPr fontId="7" type="noConversion"/>
  </si>
  <si>
    <t>轉銷呆帳明細表</t>
    <phoneticPr fontId="7" type="noConversion"/>
  </si>
  <si>
    <r>
      <t>有關本會104.11.9金管檢制字第10401504971號函規定於 104  年底前檢視並建立妥適之偵測經營風險內部規範，惠請就下列事項以書面說明貴公司之辦理情形，</t>
    </r>
    <r>
      <rPr>
        <b/>
        <u/>
        <sz val="16"/>
        <rFont val="標楷體"/>
        <family val="4"/>
        <charset val="136"/>
      </rPr>
      <t>並檢附相關佐證資料：</t>
    </r>
    <phoneticPr fontId="7" type="noConversion"/>
  </si>
  <si>
    <t>一、請提供偵測經營風險內部規範，說明是否定期審視經營風險及風險控管機制之妥適性。</t>
    <phoneticPr fontId="7" type="noConversion"/>
  </si>
  <si>
    <t>二、請說明定期偵測與監視經營風險之方式，資料期間偵測之經營風險為何？</t>
    <phoneticPr fontId="7" type="noConversion"/>
  </si>
  <si>
    <t>三、請說明監視及控管經營風險之方式、對偵測之經營風險有無採取相關抵減風險措施、抵減風險措施之有效性評估(評估資料)？</t>
    <phoneticPr fontId="7" type="noConversion"/>
  </si>
  <si>
    <t>資料期間董事會出席之董事代理人委託書</t>
    <phoneticPr fontId="7" type="noConversion"/>
  </si>
  <si>
    <t>法令遵循單位對相關法令遵循缺失或弊端之處理程序及對權責單位提供受本會裁處案件處理結果之覆核程序及相關文件(含對重大缺失檢討及研擬改善措施之機制)</t>
    <phoneticPr fontId="7" type="noConversion"/>
  </si>
  <si>
    <t>S10</t>
    <phoneticPr fontId="7" type="noConversion"/>
  </si>
  <si>
    <t>S11</t>
    <phoneticPr fontId="7" type="noConversion"/>
  </si>
  <si>
    <t>S12</t>
    <phoneticPr fontId="7" type="noConversion"/>
  </si>
  <si>
    <t>S13</t>
    <phoneticPr fontId="7" type="noConversion"/>
  </si>
  <si>
    <t>S14</t>
    <phoneticPr fontId="7" type="noConversion"/>
  </si>
  <si>
    <t>S15</t>
    <phoneticPr fontId="7" type="noConversion"/>
  </si>
  <si>
    <t>S53</t>
    <phoneticPr fontId="123" type="noConversion"/>
  </si>
  <si>
    <t>AA1</t>
    <phoneticPr fontId="123" type="noConversion"/>
  </si>
  <si>
    <t>AA2</t>
    <phoneticPr fontId="123" type="noConversion"/>
  </si>
  <si>
    <t>AA3</t>
    <phoneticPr fontId="123" type="noConversion"/>
  </si>
  <si>
    <t>AA4</t>
    <phoneticPr fontId="123" type="noConversion"/>
  </si>
  <si>
    <t>(五)資訊作業</t>
    <phoneticPr fontId="7" type="noConversion"/>
  </si>
  <si>
    <t>書面或電子檔</t>
    <phoneticPr fontId="5" type="noConversion"/>
  </si>
  <si>
    <t>近2年度簽證精算人員精算意見書及精算備忘錄(含附表)、主管機關審核精算備忘錄之意見函</t>
    <phoneticPr fontId="7" type="noConversion"/>
  </si>
  <si>
    <t>資料期間曾外撥電訪之名單</t>
    <phoneticPr fontId="7" type="noConversion"/>
  </si>
  <si>
    <t>資料期間核准及備查商品之內部控制機制</t>
    <phoneticPr fontId="7" type="noConversion"/>
  </si>
  <si>
    <t>資料期間對業務員辦理身心障礙者金融友善相關之教育訓練資料</t>
    <phoneticPr fontId="7" type="noConversion"/>
  </si>
  <si>
    <r>
      <t>風險管理委員會組織規程最近2年會議紀錄</t>
    </r>
    <r>
      <rPr>
        <sz val="12"/>
        <rFont val="Times New Roman"/>
        <family val="1"/>
      </rPr>
      <t/>
    </r>
    <phoneticPr fontId="7" type="noConversion"/>
  </si>
  <si>
    <t>重大偶發案件申報清單及申報資料與案件相關資料</t>
    <phoneticPr fontId="5" type="noConversion"/>
  </si>
  <si>
    <t>檢舉制度規章之相關簽呈及其董事會議事錄</t>
    <phoneticPr fontId="7" type="noConversion"/>
  </si>
  <si>
    <t>負責受理及調查檢舉案件之單位，及人員姓名、職稱與其工作內容</t>
    <phoneticPr fontId="7" type="noConversion"/>
  </si>
  <si>
    <t>資料期間受理之檢舉案件中，是否有經調查後發現為重大偶發事件或違法案件？若有，是否有向相關機關通報或告發之紀錄？</t>
    <phoneticPr fontId="7" type="noConversion"/>
  </si>
  <si>
    <t>資料期間辦理檢舉制度之宣導及教育訓練之相關資料</t>
    <phoneticPr fontId="7" type="noConversion"/>
  </si>
  <si>
    <t>到期日</t>
    <phoneticPr fontId="5" type="noConversion"/>
  </si>
  <si>
    <t>產物保險公司資產負債表</t>
  </si>
  <si>
    <t>產物保險公司綜合損益表</t>
  </si>
  <si>
    <r>
      <t>1.本金於</t>
    </r>
    <r>
      <rPr>
        <b/>
        <sz val="12"/>
        <color rgb="FF000000"/>
        <rFont val="微軟正黑體"/>
        <family val="2"/>
        <charset val="136"/>
      </rPr>
      <t>〇〇〇</t>
    </r>
    <r>
      <rPr>
        <b/>
        <sz val="12"/>
        <color rgb="FF000000"/>
        <rFont val="標楷體"/>
        <family val="4"/>
        <charset val="136"/>
      </rPr>
      <t>年</t>
    </r>
    <r>
      <rPr>
        <b/>
        <sz val="12"/>
        <color rgb="FF000000"/>
        <rFont val="微軟正黑體"/>
        <family val="2"/>
        <charset val="136"/>
      </rPr>
      <t>〇〇</t>
    </r>
    <r>
      <rPr>
        <b/>
        <sz val="12"/>
        <color rgb="FF000000"/>
        <rFont val="標楷體"/>
        <family val="4"/>
        <charset val="136"/>
      </rPr>
      <t>月</t>
    </r>
    <r>
      <rPr>
        <b/>
        <sz val="12"/>
        <color rgb="FF000000"/>
        <rFont val="微軟正黑體"/>
        <family val="2"/>
        <charset val="136"/>
      </rPr>
      <t>〇〇</t>
    </r>
    <r>
      <rPr>
        <b/>
        <sz val="12"/>
        <color rgb="FF000000"/>
        <rFont val="標楷體"/>
        <family val="4"/>
        <charset val="136"/>
      </rPr>
      <t>日到期（即逾期3個月以上）尚未償還之案件。</t>
    </r>
    <phoneticPr fontId="7" type="noConversion"/>
  </si>
  <si>
    <r>
      <t>1.本金於</t>
    </r>
    <r>
      <rPr>
        <b/>
        <sz val="10"/>
        <color rgb="FF000000"/>
        <rFont val="微軟正黑體"/>
        <family val="2"/>
        <charset val="136"/>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t>
    </r>
    <r>
      <rPr>
        <b/>
        <sz val="10"/>
        <color rgb="FF000000"/>
        <rFont val="Yu Gothic"/>
        <family val="4"/>
        <charset val="128"/>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日到期（即逾期2～3個月以內）尚未償還之案件。</t>
    </r>
    <phoneticPr fontId="7" type="noConversion"/>
  </si>
  <si>
    <t>依本會111年12月29日金管檢制字第1110600333號函辦理公平待客自評作業之辦理情形(含佐證文件)</t>
    <phoneticPr fontId="7" type="noConversion"/>
  </si>
  <si>
    <t>公司與合作對象（包括往來保經代與其他合作共享資料之金融機構）傳輸資料作業規範/流程</t>
    <phoneticPr fontId="7" type="noConversion"/>
  </si>
  <si>
    <r>
      <rPr>
        <sz val="12"/>
        <rFont val="標楷體"/>
        <family val="4"/>
        <charset val="136"/>
      </rPr>
      <t>存放於每一金融機構之存款占資金比率</t>
    </r>
  </si>
  <si>
    <r>
      <rPr>
        <sz val="12"/>
        <rFont val="標楷體"/>
        <family val="4"/>
        <charset val="136"/>
      </rPr>
      <t>保險法第</t>
    </r>
    <r>
      <rPr>
        <sz val="12"/>
        <rFont val="Times New Roman"/>
        <family val="1"/>
      </rPr>
      <t>146</t>
    </r>
    <r>
      <rPr>
        <sz val="12"/>
        <rFont val="標楷體"/>
        <family val="4"/>
        <charset val="136"/>
      </rPr>
      <t>條第</t>
    </r>
    <r>
      <rPr>
        <sz val="12"/>
        <rFont val="Times New Roman"/>
        <family val="1"/>
      </rPr>
      <t>3</t>
    </r>
    <r>
      <rPr>
        <sz val="12"/>
        <rFont val="標楷體"/>
        <family val="4"/>
        <charset val="136"/>
      </rPr>
      <t>項</t>
    </r>
  </si>
  <si>
    <r>
      <rPr>
        <sz val="12"/>
        <rFont val="標楷體"/>
        <family val="4"/>
        <charset val="136"/>
      </rPr>
      <t>前三大者：</t>
    </r>
  </si>
  <si>
    <r>
      <t>(1)</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</si>
  <si>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(2)</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</si>
  <si>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(3)</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</si>
  <si>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rPr>
        <sz val="12"/>
        <rFont val="標楷體"/>
        <family val="4"/>
        <charset val="136"/>
      </rPr>
      <t>購買金融債券、可轉讓定期存單、銀行承兌匯票、金融機構保證商業本票總額占資金比率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</si>
  <si>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2</t>
    </r>
    <r>
      <rPr>
        <sz val="12"/>
        <rFont val="標楷體"/>
        <family val="4"/>
        <charset val="136"/>
      </rPr>
      <t>款、「保險業辦理國外投資管理辦法」第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7" type="noConversion"/>
  </si>
  <si>
    <r>
      <rPr>
        <sz val="12"/>
        <rFont val="標楷體"/>
        <family val="4"/>
        <charset val="136"/>
      </rPr>
      <t>※金融債券包含本國銀行發行以外幣計價之金融債券</t>
    </r>
  </si>
  <si>
    <r>
      <rPr>
        <sz val="12"/>
        <rFont val="標楷體"/>
        <family val="4"/>
        <charset val="136"/>
      </rPr>
      <t>投資每一公開發行公司股票及具有股權性質之有價證券總額占資金比率</t>
    </r>
    <phoneticPr fontId="7"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</si>
  <si>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3</t>
    </r>
    <r>
      <rPr>
        <sz val="12"/>
        <rFont val="標楷體"/>
        <family val="4"/>
        <charset val="136"/>
      </rPr>
      <t>款購買每一公開發行公司股票及具有股權性質之有價證券總額限制</t>
    </r>
    <phoneticPr fontId="7" type="noConversion"/>
  </si>
  <si>
    <r>
      <t>(1)</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</si>
  <si>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(2)</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</si>
  <si>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(3)</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</si>
  <si>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rPr>
        <sz val="12"/>
        <rFont val="標楷體"/>
        <family val="4"/>
        <charset val="136"/>
      </rPr>
      <t>購買每一公開發行公司股票總額及具有股權性質之有價證券占各該發行公司已發行股份總數比率</t>
    </r>
    <phoneticPr fontId="7"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</si>
  <si>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3</t>
    </r>
    <r>
      <rPr>
        <sz val="12"/>
        <rFont val="標楷體"/>
        <family val="4"/>
        <charset val="136"/>
      </rPr>
      <t>款購買每一公開發行公司股票及具有股權性質之有價證券占各該發行公司已發行股份總數限制</t>
    </r>
    <phoneticPr fontId="7" type="noConversion"/>
  </si>
  <si>
    <r>
      <t>(1)</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7" type="noConversion"/>
  </si>
  <si>
    <r>
      <t>(2)</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7" type="noConversion"/>
  </si>
  <si>
    <r>
      <t>(3)</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7" type="noConversion"/>
  </si>
  <si>
    <r>
      <rPr>
        <sz val="12"/>
        <rFont val="標楷體"/>
        <family val="4"/>
        <charset val="136"/>
      </rPr>
      <t>購買有擔保或經評等機構評定為相當等級以上之公司債及免保證商業本票占資金比率，金額前三大者：</t>
    </r>
    <phoneticPr fontId="7"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</si>
  <si>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4</t>
    </r>
    <r>
      <rPr>
        <sz val="12"/>
        <rFont val="標楷體"/>
        <family val="4"/>
        <charset val="136"/>
      </rPr>
      <t>款購買有擔保或經評等機構評定為相當等級以上之公司債及免保證商業本票，每一公司之公司債及免保證商業本票總額限制、「保險業辦理國外投資管理辦法」第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7" type="noConversion"/>
  </si>
  <si>
    <r>
      <rPr>
        <sz val="12"/>
        <rFont val="標楷體"/>
        <family val="4"/>
        <charset val="136"/>
      </rPr>
      <t>※公司債包含本國企業或銀行發行以外幣計價之公司債、金融債券</t>
    </r>
  </si>
  <si>
    <r>
      <t>(3)</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</si>
  <si>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rPr>
        <sz val="12"/>
        <rFont val="標楷體"/>
        <family val="4"/>
        <charset val="136"/>
      </rPr>
      <t>購買有擔保或經評等機構評定為相當等級以上之公司債及免保證商業本票，占各該發行公司業主權益前三大者：</t>
    </r>
    <phoneticPr fontId="7" type="noConversion"/>
  </si>
  <si>
    <r>
      <t>(1)</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</si>
  <si>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(2)</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</si>
  <si>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(3)</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</si>
  <si>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rPr>
        <sz val="12"/>
        <rFont val="標楷體"/>
        <family val="4"/>
        <charset val="136"/>
      </rPr>
      <t>投資公開發行之證券投資信託基金及共同信託基金受益憑證總額占資金比率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</si>
  <si>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5</t>
    </r>
    <r>
      <rPr>
        <sz val="12"/>
        <rFont val="標楷體"/>
        <family val="4"/>
        <charset val="136"/>
      </rPr>
      <t>款投資公開發行之證券投資信託基金及共同信託基金受益憑證總額占資金比率限制</t>
    </r>
    <phoneticPr fontId="7" type="noConversion"/>
  </si>
  <si>
    <r>
      <rPr>
        <sz val="12"/>
        <rFont val="標楷體"/>
        <family val="4"/>
        <charset val="136"/>
      </rPr>
      <t>投資每一公開發行之證券投資信託基金及共同信託基金受益憑證，占各基金已發行之受益憑證總額前三大者：</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</si>
  <si>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5</t>
    </r>
    <r>
      <rPr>
        <sz val="12"/>
        <rFont val="標楷體"/>
        <family val="4"/>
        <charset val="136"/>
      </rPr>
      <t>款</t>
    </r>
    <phoneticPr fontId="7" type="noConversion"/>
  </si>
  <si>
    <r>
      <t>(1)</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7" type="noConversion"/>
  </si>
  <si>
    <r>
      <rPr>
        <sz val="12"/>
        <rFont val="標楷體"/>
        <family val="4"/>
        <charset val="136"/>
      </rPr>
      <t>投資每一公開發行之證券投資信託基金及共同信託基金受益憑證，占各基金已發行之受益憑證總額限制</t>
    </r>
  </si>
  <si>
    <r>
      <t>(2)</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7" type="noConversion"/>
  </si>
  <si>
    <r>
      <t>(3)</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7" type="noConversion"/>
  </si>
  <si>
    <r>
      <t>(1)</t>
    </r>
    <r>
      <rPr>
        <sz val="12"/>
        <rFont val="標楷體"/>
        <family val="4"/>
        <charset val="136"/>
      </rPr>
      <t>投資證券化商品及其他經主管機關核准購買之有價證券總額占資金比率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</si>
  <si>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6</t>
    </r>
    <r>
      <rPr>
        <sz val="12"/>
        <rFont val="標楷體"/>
        <family val="4"/>
        <charset val="136"/>
      </rPr>
      <t>款</t>
    </r>
    <phoneticPr fontId="7" type="noConversion"/>
  </si>
  <si>
    <r>
      <t>(2)</t>
    </r>
    <r>
      <rPr>
        <sz val="12"/>
        <rFont val="標楷體"/>
        <family val="4"/>
        <charset val="136"/>
      </rPr>
      <t>投資單一期貨信託基金之投資總額占該基金已發行之受益憑證總額比率（取比率最大者）</t>
    </r>
    <phoneticPr fontId="7" type="noConversion"/>
  </si>
  <si>
    <r>
      <t>(3)</t>
    </r>
    <r>
      <rPr>
        <sz val="12"/>
        <rFont val="標楷體"/>
        <family val="4"/>
        <charset val="136"/>
      </rPr>
      <t>投資單一指數股票型期貨信託基金之投資總額占該基金已發行之受益憑證總額比率（取比率最大者）</t>
    </r>
    <phoneticPr fontId="7" type="noConversion"/>
  </si>
  <si>
    <r>
      <rPr>
        <sz val="12"/>
        <rFont val="標楷體"/>
        <family val="4"/>
        <charset val="136"/>
      </rPr>
      <t>購買公開發行公司股票、具有股權性質之有價證券、公司債及免保證商業本票總額占資金比率</t>
    </r>
    <phoneticPr fontId="7"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</si>
  <si>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2</t>
    </r>
    <r>
      <rPr>
        <sz val="12"/>
        <rFont val="標楷體"/>
        <family val="4"/>
        <charset val="136"/>
      </rPr>
      <t>項、「保險業辦理國外投資管理辦法」第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7" type="noConversion"/>
  </si>
  <si>
    <r>
      <rPr>
        <sz val="12"/>
        <rFont val="標楷體"/>
        <family val="4"/>
        <charset val="136"/>
      </rPr>
      <t>投資公開發行之未上市、未上櫃有價證券及私募之有價證券之限制</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</si>
  <si>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4</t>
    </r>
    <r>
      <rPr>
        <sz val="12"/>
        <rFont val="標楷體"/>
        <family val="4"/>
        <charset val="136"/>
      </rPr>
      <t>項、「保險業投資未上市未上櫃及私募有價證券管理辦法」第</t>
    </r>
    <r>
      <rPr>
        <sz val="12"/>
        <rFont val="Times New Roman"/>
        <family val="1"/>
      </rPr>
      <t>6</t>
    </r>
    <r>
      <rPr>
        <sz val="12"/>
        <rFont val="標楷體"/>
        <family val="4"/>
        <charset val="136"/>
      </rPr>
      <t>條</t>
    </r>
    <phoneticPr fontId="7" type="noConversion"/>
  </si>
  <si>
    <r>
      <t>(1)</t>
    </r>
    <r>
      <rPr>
        <sz val="12"/>
        <rFont val="標楷體"/>
        <family val="4"/>
        <charset val="136"/>
      </rPr>
      <t>購買國內私募有價證券占資金比率</t>
    </r>
    <phoneticPr fontId="7" type="noConversion"/>
  </si>
  <si>
    <r>
      <t>(2)</t>
    </r>
    <r>
      <rPr>
        <sz val="12"/>
        <rFont val="標楷體"/>
        <family val="4"/>
        <charset val="136"/>
      </rPr>
      <t>購買依金融資產證券化條例同次發行受益證券或資產基礎證券占該次受益證券或資產基礎證券已發行總額比率</t>
    </r>
  </si>
  <si>
    <r>
      <rPr>
        <sz val="12"/>
        <rFont val="標楷體"/>
        <family val="4"/>
        <charset val="136"/>
      </rPr>
      <t>比率最大者：</t>
    </r>
  </si>
  <si>
    <r>
      <rPr>
        <sz val="12"/>
        <rFont val="標楷體"/>
        <family val="4"/>
        <charset val="136"/>
      </rPr>
      <t>＊＊投資信託基金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</si>
  <si>
    <r>
      <t>(3)</t>
    </r>
    <r>
      <rPr>
        <sz val="12"/>
        <rFont val="標楷體"/>
        <family val="4"/>
        <charset val="136"/>
      </rPr>
      <t>購買依不動產證券化條例同次發行受益證券之總額占該次受益證券已發行總額比率</t>
    </r>
  </si>
  <si>
    <r>
      <rPr>
        <sz val="12"/>
        <rFont val="標楷體"/>
        <family val="4"/>
        <charset val="136"/>
      </rPr>
      <t>＊＊投資信託基金：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7" type="noConversion"/>
  </si>
  <si>
    <r>
      <t>(4)</t>
    </r>
    <r>
      <rPr>
        <sz val="12"/>
        <rFont val="標楷體"/>
        <family val="4"/>
        <charset val="136"/>
      </rPr>
      <t>購買保險業為發起人所發行之不動產投資信託受益證券，該不動產投資信託如信評未達標準者，其購買總額占各該保險業擔任同次不動產投資信託發起人之不動產轉讓金額比率</t>
    </r>
  </si>
  <si>
    <r>
      <t>(5)</t>
    </r>
    <r>
      <rPr>
        <sz val="12"/>
        <rFont val="標楷體"/>
        <family val="4"/>
        <charset val="136"/>
      </rPr>
      <t>購買信評未達標準之受益證券及資產基礎證券之原始取得成本總餘額占資金比率</t>
    </r>
  </si>
  <si>
    <r>
      <t>(1)</t>
    </r>
    <r>
      <rPr>
        <sz val="12"/>
        <rFont val="標楷體"/>
        <family val="4"/>
        <charset val="136"/>
      </rPr>
      <t>不動產投資（非自用）占資金比率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</si>
  <si>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2</t>
    </r>
  </si>
  <si>
    <r>
      <t>(2)</t>
    </r>
    <r>
      <rPr>
        <sz val="12"/>
        <rFont val="標楷體"/>
        <family val="4"/>
        <charset val="136"/>
      </rPr>
      <t>購買自用不動產占業主權益</t>
    </r>
  </si>
  <si>
    <r>
      <t>(1)</t>
    </r>
    <r>
      <rPr>
        <sz val="12"/>
        <rFont val="標楷體"/>
        <family val="4"/>
        <charset val="136"/>
      </rPr>
      <t>對每一單位放款金額占資金比率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</si>
  <si>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3</t>
    </r>
    <r>
      <rPr>
        <sz val="12"/>
        <rFont val="標楷體"/>
        <family val="4"/>
        <charset val="136"/>
      </rPr>
      <t>第</t>
    </r>
    <r>
      <rPr>
        <sz val="12"/>
        <rFont val="Times New Roman"/>
        <family val="1"/>
      </rPr>
      <t>2</t>
    </r>
    <r>
      <rPr>
        <sz val="12"/>
        <rFont val="標楷體"/>
        <family val="4"/>
        <charset val="136"/>
      </rPr>
      <t>項及第</t>
    </r>
    <r>
      <rPr>
        <sz val="12"/>
        <rFont val="Times New Roman"/>
        <family val="1"/>
      </rPr>
      <t>4</t>
    </r>
    <r>
      <rPr>
        <sz val="12"/>
        <rFont val="標楷體"/>
        <family val="4"/>
        <charset val="136"/>
      </rPr>
      <t>項</t>
    </r>
    <phoneticPr fontId="7" type="noConversion"/>
  </si>
  <si>
    <r>
      <rPr>
        <sz val="12"/>
        <rFont val="標楷體"/>
        <family val="4"/>
        <charset val="136"/>
      </rPr>
      <t>放款金額最大者：</t>
    </r>
  </si>
  <si>
    <r>
      <rPr>
        <sz val="12"/>
        <rFont val="標楷體"/>
        <family val="4"/>
        <charset val="136"/>
      </rPr>
      <t>王＊＊（或＊＊公司）：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</si>
  <si>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(2)</t>
    </r>
    <r>
      <rPr>
        <sz val="12"/>
        <rFont val="標楷體"/>
        <family val="4"/>
        <charset val="136"/>
      </rPr>
      <t>放款總額占資金比率</t>
    </r>
  </si>
  <si>
    <r>
      <t>(3)</t>
    </r>
    <r>
      <rPr>
        <sz val="12"/>
        <rFont val="標楷體"/>
        <family val="4"/>
        <charset val="136"/>
      </rPr>
      <t>對每一公司有價證券之投資及以該公司有價證券為質之放款合計數占資金比率</t>
    </r>
    <phoneticPr fontId="7" type="noConversion"/>
  </si>
  <si>
    <r>
      <rPr>
        <sz val="12"/>
        <rFont val="標楷體"/>
        <family val="4"/>
        <charset val="136"/>
      </rPr>
      <t>占資金比率最大者：</t>
    </r>
  </si>
  <si>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</si>
  <si>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(4)</t>
    </r>
    <r>
      <rPr>
        <sz val="12"/>
        <rFont val="標楷體"/>
        <family val="4"/>
        <charset val="136"/>
      </rPr>
      <t>對每一公司有價證券之投資及以該公司有價證券為質之放款合計數占該發行公司業主權益比率</t>
    </r>
    <phoneticPr fontId="7" type="noConversion"/>
  </si>
  <si>
    <r>
      <rPr>
        <sz val="12"/>
        <rFont val="標楷體"/>
        <family val="4"/>
        <charset val="136"/>
      </rPr>
      <t>占各該發行公司業主權益最大者：</t>
    </r>
    <phoneticPr fontId="7"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</si>
  <si>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7" type="noConversion"/>
  </si>
  <si>
    <r>
      <t>(1)</t>
    </r>
    <r>
      <rPr>
        <sz val="12"/>
        <rFont val="標楷體"/>
        <family val="4"/>
        <charset val="136"/>
      </rPr>
      <t>對同一自然人之利害關係人擔保放款總餘額占業主權益</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</si>
  <si>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3</t>
    </r>
    <r>
      <rPr>
        <sz val="12"/>
        <rFont val="標楷體"/>
        <family val="4"/>
        <charset val="136"/>
      </rPr>
      <t>第</t>
    </r>
    <r>
      <rPr>
        <sz val="12"/>
        <rFont val="Times New Roman"/>
        <family val="1"/>
      </rPr>
      <t>3</t>
    </r>
    <r>
      <rPr>
        <sz val="12"/>
        <rFont val="標楷體"/>
        <family val="4"/>
        <charset val="136"/>
      </rPr>
      <t>項、「保險業利害關係人放款管理辦法」</t>
    </r>
    <phoneticPr fontId="7" type="noConversion"/>
  </si>
  <si>
    <r>
      <rPr>
        <sz val="12"/>
        <rFont val="標楷體"/>
        <family val="4"/>
        <charset val="136"/>
      </rPr>
      <t>金額最大者：</t>
    </r>
  </si>
  <si>
    <r>
      <rPr>
        <sz val="12"/>
        <rFont val="標楷體"/>
        <family val="4"/>
        <charset val="136"/>
      </rPr>
      <t>王＊＊：</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</si>
  <si>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(2)</t>
    </r>
    <r>
      <rPr>
        <sz val="12"/>
        <rFont val="標楷體"/>
        <family val="4"/>
        <charset val="136"/>
      </rPr>
      <t>對同一法人之利害關係人擔保放款總餘額占業主權益</t>
    </r>
  </si>
  <si>
    <r>
      <rPr>
        <sz val="12"/>
        <rFont val="標楷體"/>
        <family val="4"/>
        <charset val="136"/>
      </rPr>
      <t>金額最大者：</t>
    </r>
    <phoneticPr fontId="7" type="noConversion"/>
  </si>
  <si>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</si>
  <si>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(3)</t>
    </r>
    <r>
      <rPr>
        <sz val="12"/>
        <rFont val="標楷體"/>
        <family val="4"/>
        <charset val="136"/>
      </rPr>
      <t>對同一利害關係人擔保放款總餘額占業主權益</t>
    </r>
  </si>
  <si>
    <r>
      <rPr>
        <sz val="12"/>
        <rFont val="標楷體"/>
        <family val="4"/>
        <charset val="136"/>
      </rPr>
      <t>王＊＊（＊＊公司）：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</si>
  <si>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(4)</t>
    </r>
    <r>
      <rPr>
        <sz val="12"/>
        <rFont val="標楷體"/>
        <family val="4"/>
        <charset val="136"/>
      </rPr>
      <t>對全體利害關係人擔保放款總餘額占業主權益</t>
    </r>
  </si>
  <si>
    <r>
      <t>(1)</t>
    </r>
    <r>
      <rPr>
        <sz val="12"/>
        <rFont val="標楷體"/>
        <family val="4"/>
        <charset val="136"/>
      </rPr>
      <t>與單一利害關係人從事放款以外之其他交易總餘額占業主權益比率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</si>
  <si>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7</t>
    </r>
    <r>
      <rPr>
        <sz val="12"/>
        <rFont val="標楷體"/>
        <family val="4"/>
        <charset val="136"/>
      </rPr>
      <t>第</t>
    </r>
    <r>
      <rPr>
        <sz val="12"/>
        <rFont val="Times New Roman"/>
        <family val="1"/>
      </rPr>
      <t>3</t>
    </r>
    <r>
      <rPr>
        <sz val="12"/>
        <rFont val="標楷體"/>
        <family val="4"/>
        <charset val="136"/>
      </rPr>
      <t>項、「保險業與利害關係人從事放款以外之其他交易管理辦法」第</t>
    </r>
    <r>
      <rPr>
        <sz val="12"/>
        <rFont val="Times New Roman"/>
        <family val="1"/>
      </rPr>
      <t>5</t>
    </r>
    <r>
      <rPr>
        <sz val="12"/>
        <rFont val="標楷體"/>
        <family val="4"/>
        <charset val="136"/>
      </rPr>
      <t>條</t>
    </r>
    <phoneticPr fontId="7" type="noConversion"/>
  </si>
  <si>
    <r>
      <rPr>
        <sz val="12"/>
        <rFont val="標楷體"/>
        <family val="4"/>
        <charset val="136"/>
      </rPr>
      <t>＊＊＊：</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7" type="noConversion"/>
  </si>
  <si>
    <r>
      <t>(2)</t>
    </r>
    <r>
      <rPr>
        <sz val="12"/>
        <rFont val="標楷體"/>
        <family val="4"/>
        <charset val="136"/>
      </rPr>
      <t>與所有利害關係人從事放款以外之其他交易總餘額占業主權益比率</t>
    </r>
    <phoneticPr fontId="7" type="noConversion"/>
  </si>
  <si>
    <r>
      <t>(1)</t>
    </r>
    <r>
      <rPr>
        <sz val="12"/>
        <rFont val="標楷體"/>
        <family val="4"/>
        <charset val="136"/>
      </rPr>
      <t>國外投資占資金比率（本會核定國外投資總額）</t>
    </r>
  </si>
  <si>
    <r>
      <rPr>
        <sz val="12"/>
        <rFont val="標楷體"/>
        <family val="4"/>
        <charset val="136"/>
      </rPr>
      <t>核定率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</si>
  <si>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4</t>
    </r>
    <r>
      <rPr>
        <sz val="12"/>
        <rFont val="標楷體"/>
        <family val="4"/>
        <charset val="136"/>
      </rPr>
      <t>第</t>
    </r>
    <r>
      <rPr>
        <sz val="12"/>
        <rFont val="Times New Roman"/>
        <family val="1"/>
      </rPr>
      <t>2</t>
    </r>
    <r>
      <rPr>
        <sz val="12"/>
        <rFont val="標楷體"/>
        <family val="4"/>
        <charset val="136"/>
      </rPr>
      <t>項（國外投資占資金比率最高為</t>
    </r>
    <r>
      <rPr>
        <sz val="12"/>
        <rFont val="Times New Roman"/>
        <family val="1"/>
      </rPr>
      <t>45</t>
    </r>
    <r>
      <rPr>
        <sz val="12"/>
        <rFont val="標楷體"/>
        <family val="4"/>
        <charset val="136"/>
      </rPr>
      <t>％）、第</t>
    </r>
    <r>
      <rPr>
        <sz val="12"/>
        <rFont val="Times New Roman"/>
        <family val="1"/>
      </rPr>
      <t>3</t>
    </r>
    <r>
      <rPr>
        <sz val="12"/>
        <rFont val="標楷體"/>
        <family val="4"/>
        <charset val="136"/>
      </rPr>
      <t>項、「保險業辦理國外投資管理辦法」第</t>
    </r>
    <r>
      <rPr>
        <sz val="12"/>
        <rFont val="Times New Roman"/>
        <family val="1"/>
      </rPr>
      <t>4</t>
    </r>
    <r>
      <rPr>
        <sz val="12"/>
        <rFont val="標楷體"/>
        <family val="4"/>
        <charset val="136"/>
      </rPr>
      <t>條、第</t>
    </r>
    <r>
      <rPr>
        <sz val="12"/>
        <rFont val="Times New Roman"/>
        <family val="1"/>
      </rPr>
      <t>6</t>
    </r>
    <r>
      <rPr>
        <sz val="12"/>
        <rFont val="標楷體"/>
        <family val="4"/>
        <charset val="136"/>
      </rPr>
      <t>條、第</t>
    </r>
    <r>
      <rPr>
        <sz val="12"/>
        <rFont val="Times New Roman"/>
        <family val="1"/>
      </rPr>
      <t>7</t>
    </r>
    <r>
      <rPr>
        <sz val="12"/>
        <rFont val="標楷體"/>
        <family val="4"/>
        <charset val="136"/>
      </rPr>
      <t>條、第</t>
    </r>
    <r>
      <rPr>
        <sz val="12"/>
        <rFont val="Times New Roman"/>
        <family val="1"/>
      </rPr>
      <t>8</t>
    </r>
    <r>
      <rPr>
        <sz val="12"/>
        <rFont val="標楷體"/>
        <family val="4"/>
        <charset val="136"/>
      </rPr>
      <t>條、第</t>
    </r>
    <r>
      <rPr>
        <sz val="12"/>
        <rFont val="Times New Roman"/>
        <family val="1"/>
      </rPr>
      <t>9</t>
    </r>
    <r>
      <rPr>
        <sz val="12"/>
        <rFont val="標楷體"/>
        <family val="4"/>
        <charset val="136"/>
      </rPr>
      <t>條、第</t>
    </r>
    <r>
      <rPr>
        <sz val="12"/>
        <rFont val="Times New Roman"/>
        <family val="1"/>
      </rPr>
      <t>10</t>
    </r>
    <r>
      <rPr>
        <sz val="12"/>
        <rFont val="標楷體"/>
        <family val="4"/>
        <charset val="136"/>
      </rPr>
      <t>條、第</t>
    </r>
    <r>
      <rPr>
        <sz val="12"/>
        <rFont val="Times New Roman"/>
        <family val="1"/>
      </rPr>
      <t>11</t>
    </r>
    <r>
      <rPr>
        <sz val="12"/>
        <rFont val="標楷體"/>
        <family val="4"/>
        <charset val="136"/>
      </rPr>
      <t>條、第</t>
    </r>
    <r>
      <rPr>
        <sz val="12"/>
        <rFont val="Times New Roman"/>
        <family val="1"/>
      </rPr>
      <t>12</t>
    </r>
    <r>
      <rPr>
        <sz val="12"/>
        <rFont val="標楷體"/>
        <family val="4"/>
        <charset val="136"/>
      </rPr>
      <t>條、第</t>
    </r>
    <r>
      <rPr>
        <sz val="12"/>
        <rFont val="Times New Roman"/>
        <family val="1"/>
      </rPr>
      <t>13</t>
    </r>
    <r>
      <rPr>
        <sz val="12"/>
        <rFont val="標楷體"/>
        <family val="4"/>
        <charset val="136"/>
      </rPr>
      <t>條、第</t>
    </r>
    <r>
      <rPr>
        <sz val="12"/>
        <rFont val="Times New Roman"/>
        <family val="1"/>
      </rPr>
      <t>15</t>
    </r>
    <r>
      <rPr>
        <sz val="12"/>
        <rFont val="標楷體"/>
        <family val="4"/>
        <charset val="136"/>
      </rPr>
      <t>條之</t>
    </r>
    <r>
      <rPr>
        <sz val="12"/>
        <rFont val="Times New Roman"/>
        <family val="1"/>
      </rPr>
      <t>1</t>
    </r>
    <r>
      <rPr>
        <sz val="12"/>
        <rFont val="標楷體"/>
        <family val="4"/>
        <charset val="136"/>
      </rPr>
      <t>、第</t>
    </r>
    <r>
      <rPr>
        <sz val="12"/>
        <rFont val="Times New Roman"/>
        <family val="1"/>
      </rPr>
      <t>17</t>
    </r>
    <r>
      <rPr>
        <sz val="12"/>
        <rFont val="標楷體"/>
        <family val="4"/>
        <charset val="136"/>
      </rPr>
      <t>條。</t>
    </r>
    <phoneticPr fontId="7" type="noConversion"/>
  </si>
  <si>
    <r>
      <t>(2)</t>
    </r>
    <r>
      <rPr>
        <sz val="12"/>
        <rFont val="標楷體"/>
        <family val="4"/>
        <charset val="136"/>
      </rPr>
      <t>國外投資加計國內證券市場上市或上櫃買賣之外幣計價股權、債權憑證或伊斯蘭固定收益證券之投資總額</t>
    </r>
    <r>
      <rPr>
        <sz val="12"/>
        <rFont val="Times New Roman"/>
        <family val="1"/>
      </rPr>
      <t xml:space="preserve"> (</t>
    </r>
    <r>
      <rPr>
        <sz val="12"/>
        <rFont val="標楷體"/>
        <family val="4"/>
        <charset val="136"/>
      </rPr>
      <t>＃</t>
    </r>
    <r>
      <rPr>
        <sz val="12"/>
        <rFont val="Times New Roman"/>
        <family val="1"/>
      </rPr>
      <t>10)</t>
    </r>
    <phoneticPr fontId="7" type="noConversion"/>
  </si>
  <si>
    <r>
      <rPr>
        <sz val="12"/>
        <rFont val="標楷體"/>
        <family val="4"/>
        <charset val="136"/>
      </rPr>
      <t>核定率</t>
    </r>
    <r>
      <rPr>
        <sz val="12"/>
        <rFont val="Times New Roman"/>
        <family val="1"/>
      </rPr>
      <t>*145%</t>
    </r>
    <phoneticPr fontId="7" type="noConversion"/>
  </si>
  <si>
    <r>
      <t>(3)</t>
    </r>
    <r>
      <rPr>
        <sz val="12"/>
        <rFont val="標楷體"/>
        <family val="4"/>
        <charset val="136"/>
      </rPr>
      <t>資金運用於外匯存款，該外匯存款存放於同一銀行之金額占資金比率（非投資目的之外匯存款存放限額改依保險法第</t>
    </r>
    <r>
      <rPr>
        <sz val="12"/>
        <rFont val="Times New Roman"/>
        <family val="1"/>
      </rPr>
      <t>146</t>
    </r>
    <r>
      <rPr>
        <sz val="12"/>
        <rFont val="標楷體"/>
        <family val="4"/>
        <charset val="136"/>
      </rPr>
      <t>條第</t>
    </r>
    <r>
      <rPr>
        <sz val="12"/>
        <rFont val="Times New Roman"/>
        <family val="1"/>
      </rPr>
      <t>3</t>
    </r>
    <r>
      <rPr>
        <sz val="12"/>
        <rFont val="標楷體"/>
        <family val="4"/>
        <charset val="136"/>
      </rPr>
      <t>項）（＃</t>
    </r>
    <r>
      <rPr>
        <sz val="12"/>
        <rFont val="Times New Roman"/>
        <family val="1"/>
      </rPr>
      <t>4</t>
    </r>
    <r>
      <rPr>
        <sz val="12"/>
        <rFont val="標楷體"/>
        <family val="4"/>
        <charset val="136"/>
      </rPr>
      <t>）</t>
    </r>
    <phoneticPr fontId="7" type="noConversion"/>
  </si>
  <si>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</si>
  <si>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(4)</t>
    </r>
    <r>
      <rPr>
        <sz val="12"/>
        <rFont val="標楷體"/>
        <family val="4"/>
        <charset val="136"/>
      </rPr>
      <t>投資外國銀行發行或保證之金融債券、可轉讓定期存單、浮動利率中期債券投資，債券發行評等等級經國外信用評等機構評定為</t>
    </r>
    <r>
      <rPr>
        <sz val="12"/>
        <rFont val="Times New Roman"/>
        <family val="1"/>
      </rPr>
      <t>BB+</t>
    </r>
    <r>
      <rPr>
        <sz val="12"/>
        <rFont val="標楷體"/>
        <family val="4"/>
        <charset val="136"/>
      </rPr>
      <t>級或相當等級之次順位債券之總額占核定國外投資額度比率（＃</t>
    </r>
    <r>
      <rPr>
        <sz val="12"/>
        <rFont val="Times New Roman"/>
        <family val="1"/>
      </rPr>
      <t>6</t>
    </r>
    <r>
      <rPr>
        <sz val="12"/>
        <rFont val="標楷體"/>
        <family val="4"/>
        <charset val="136"/>
      </rPr>
      <t>）</t>
    </r>
    <phoneticPr fontId="7" type="noConversion"/>
  </si>
  <si>
    <r>
      <t>(5)</t>
    </r>
    <r>
      <rPr>
        <sz val="12"/>
        <rFont val="標楷體"/>
        <family val="4"/>
        <charset val="136"/>
      </rPr>
      <t>投資外國銀行發行或保證之金融債券、可轉讓定期存單、浮動利率中期債券投資，債券發行評等等級經國外信用評等機構評定為</t>
    </r>
    <r>
      <rPr>
        <sz val="12"/>
        <rFont val="Times New Roman"/>
        <family val="1"/>
      </rPr>
      <t>BBB</t>
    </r>
    <r>
      <rPr>
        <sz val="12"/>
        <rFont val="標楷體"/>
        <family val="4"/>
        <charset val="136"/>
      </rPr>
      <t>級至</t>
    </r>
    <r>
      <rPr>
        <sz val="12"/>
        <rFont val="Times New Roman"/>
        <family val="1"/>
      </rPr>
      <t>BB+</t>
    </r>
    <r>
      <rPr>
        <sz val="12"/>
        <rFont val="標楷體"/>
        <family val="4"/>
        <charset val="136"/>
      </rPr>
      <t>級或相當等級之次順位債券之總額，占核定國外投資額度比率及業主權益比率（＃</t>
    </r>
    <r>
      <rPr>
        <sz val="12"/>
        <rFont val="Times New Roman"/>
        <family val="1"/>
      </rPr>
      <t>6</t>
    </r>
    <r>
      <rPr>
        <sz val="12"/>
        <rFont val="標楷體"/>
        <family val="4"/>
        <charset val="136"/>
      </rPr>
      <t>）</t>
    </r>
    <phoneticPr fontId="7" type="noConversion"/>
  </si>
  <si>
    <r>
      <t>MAX[</t>
    </r>
    <r>
      <rPr>
        <sz val="12"/>
        <rFont val="標楷體"/>
        <family val="4"/>
        <charset val="136"/>
      </rPr>
      <t>核定國外投資額度</t>
    </r>
    <r>
      <rPr>
        <sz val="12"/>
        <rFont val="Times New Roman"/>
        <family val="1"/>
      </rPr>
      <t>*7.5%</t>
    </r>
    <r>
      <rPr>
        <sz val="12"/>
        <rFont val="標楷體"/>
        <family val="4"/>
        <charset val="136"/>
      </rPr>
      <t>，或</t>
    </r>
    <r>
      <rPr>
        <sz val="12"/>
        <rFont val="Times New Roman"/>
        <family val="1"/>
      </rPr>
      <t>*7%</t>
    </r>
    <r>
      <rPr>
        <sz val="12"/>
        <rFont val="標楷體"/>
        <family val="4"/>
        <charset val="136"/>
      </rPr>
      <t>，或</t>
    </r>
    <r>
      <rPr>
        <sz val="12"/>
        <rFont val="Times New Roman"/>
        <family val="1"/>
      </rPr>
      <t>*6%</t>
    </r>
    <r>
      <rPr>
        <sz val="12"/>
        <rFont val="標楷體"/>
        <family val="4"/>
        <charset val="136"/>
      </rPr>
      <t>，業主權益</t>
    </r>
    <r>
      <rPr>
        <sz val="12"/>
        <rFont val="Times New Roman"/>
        <family val="1"/>
      </rPr>
      <t>*30%]</t>
    </r>
    <phoneticPr fontId="7" type="noConversion"/>
  </si>
  <si>
    <r>
      <t>(6)</t>
    </r>
    <r>
      <rPr>
        <sz val="12"/>
        <rFont val="標楷體"/>
        <family val="4"/>
        <charset val="136"/>
      </rPr>
      <t>投資於每一銀行發行或保證之債券、可轉讓定期存單及所發行外國證券集中交易市場或店頭市場交易之股票之投資總額占資金比率（＃</t>
    </r>
    <r>
      <rPr>
        <sz val="12"/>
        <rFont val="Times New Roman"/>
        <family val="1"/>
      </rPr>
      <t>6</t>
    </r>
    <r>
      <rPr>
        <sz val="12"/>
        <rFont val="標楷體"/>
        <family val="4"/>
        <charset val="136"/>
      </rPr>
      <t>、＃</t>
    </r>
    <r>
      <rPr>
        <sz val="12"/>
        <rFont val="Times New Roman"/>
        <family val="1"/>
      </rPr>
      <t>7</t>
    </r>
    <r>
      <rPr>
        <sz val="12"/>
        <rFont val="標楷體"/>
        <family val="4"/>
        <charset val="136"/>
      </rPr>
      <t>）</t>
    </r>
    <phoneticPr fontId="7" type="noConversion"/>
  </si>
  <si>
    <r>
      <rPr>
        <sz val="12"/>
        <rFont val="標楷體"/>
        <family val="4"/>
        <charset val="136"/>
      </rPr>
      <t>金額最大者：
＊＊銀行：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</si>
  <si>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(7)</t>
    </r>
    <r>
      <rPr>
        <sz val="12"/>
        <rFont val="標楷體"/>
        <family val="4"/>
        <charset val="136"/>
      </rPr>
      <t>投資於每一銀行發行或保證之債券、可轉讓定期存單及所發行外國證券集中交易市場或店頭市場交易之股票之投資總額占該發行銀行業主權益比率（＃</t>
    </r>
    <r>
      <rPr>
        <sz val="12"/>
        <rFont val="Times New Roman"/>
        <family val="1"/>
      </rPr>
      <t>6</t>
    </r>
    <r>
      <rPr>
        <sz val="12"/>
        <rFont val="標楷體"/>
        <family val="4"/>
        <charset val="136"/>
      </rPr>
      <t>、＃</t>
    </r>
    <r>
      <rPr>
        <sz val="12"/>
        <rFont val="Times New Roman"/>
        <family val="1"/>
      </rPr>
      <t>7</t>
    </r>
    <r>
      <rPr>
        <sz val="12"/>
        <rFont val="標楷體"/>
        <family val="4"/>
        <charset val="136"/>
      </rPr>
      <t>）</t>
    </r>
    <phoneticPr fontId="7" type="noConversion"/>
  </si>
  <si>
    <r>
      <rPr>
        <sz val="12"/>
        <rFont val="標楷體"/>
        <family val="4"/>
        <charset val="136"/>
      </rPr>
      <t>占發行銀行業主權益比率最大者：
＊＊銀行：</t>
    </r>
    <r>
      <rPr>
        <sz val="12"/>
        <rFont val="Times New Roman"/>
        <family val="1"/>
      </rPr>
      <t xml:space="preserve">        </t>
    </r>
    <r>
      <rPr>
        <sz val="12"/>
        <rFont val="標楷體"/>
        <family val="4"/>
        <charset val="136"/>
      </rPr>
      <t>千元，占該發行銀行業主權益比率</t>
    </r>
    <r>
      <rPr>
        <sz val="12"/>
        <rFont val="Times New Roman"/>
        <family val="1"/>
      </rPr>
      <t xml:space="preserve">     %</t>
    </r>
    <r>
      <rPr>
        <sz val="12"/>
        <rFont val="標楷體"/>
        <family val="4"/>
        <charset val="136"/>
      </rPr>
      <t>。</t>
    </r>
    <phoneticPr fontId="7" type="noConversion"/>
  </si>
  <si>
    <r>
      <t>(8)</t>
    </r>
    <r>
      <rPr>
        <sz val="12"/>
        <rFont val="標楷體"/>
        <family val="4"/>
        <charset val="136"/>
      </rPr>
      <t>投資於每一銀行發行或保證之債券發行評等等級經國外信用評等機構評定為</t>
    </r>
    <r>
      <rPr>
        <sz val="12"/>
        <rFont val="Times New Roman"/>
        <family val="1"/>
      </rPr>
      <t>BBB</t>
    </r>
    <r>
      <rPr>
        <sz val="12"/>
        <rFont val="標楷體"/>
        <family val="4"/>
        <charset val="136"/>
      </rPr>
      <t>級或</t>
    </r>
    <r>
      <rPr>
        <sz val="12"/>
        <rFont val="Times New Roman"/>
        <family val="1"/>
      </rPr>
      <t>BBB-</t>
    </r>
    <r>
      <rPr>
        <sz val="12"/>
        <rFont val="標楷體"/>
        <family val="4"/>
        <charset val="136"/>
      </rPr>
      <t>級或</t>
    </r>
    <r>
      <rPr>
        <sz val="12"/>
        <rFont val="Times New Roman"/>
        <family val="1"/>
      </rPr>
      <t>BB+</t>
    </r>
    <r>
      <rPr>
        <sz val="12"/>
        <rFont val="標楷體"/>
        <family val="4"/>
        <charset val="136"/>
      </rPr>
      <t>級或相當等級之次順位債券之總額占業主權益比率</t>
    </r>
    <r>
      <rPr>
        <sz val="12"/>
        <rFont val="Times New Roman"/>
        <family val="1"/>
      </rPr>
      <t>(</t>
    </r>
    <r>
      <rPr>
        <sz val="12"/>
        <rFont val="標楷體"/>
        <family val="4"/>
        <charset val="136"/>
      </rPr>
      <t>＃</t>
    </r>
    <r>
      <rPr>
        <sz val="12"/>
        <rFont val="Times New Roman"/>
        <family val="1"/>
      </rPr>
      <t>6</t>
    </r>
    <r>
      <rPr>
        <sz val="12"/>
        <rFont val="標楷體"/>
        <family val="4"/>
        <charset val="136"/>
      </rPr>
      <t>）</t>
    </r>
    <phoneticPr fontId="7" type="noConversion"/>
  </si>
  <si>
    <r>
      <t>(9)</t>
    </r>
    <r>
      <rPr>
        <sz val="12"/>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投資每一公司發行或保證以外幣計價之商業本票＋外國證券集中市場或店頭市場交易之股權或債權憑證＋外國上市企業發行未於外國證券集中交易市場或店頭市場交易之私募公司債占資金比率（＃</t>
    </r>
    <r>
      <rPr>
        <sz val="12"/>
        <rFont val="Times New Roman"/>
        <family val="1"/>
      </rPr>
      <t>6</t>
    </r>
    <r>
      <rPr>
        <sz val="12"/>
        <rFont val="標楷體"/>
        <family val="4"/>
        <charset val="136"/>
      </rPr>
      <t>）</t>
    </r>
    <phoneticPr fontId="7" type="noConversion"/>
  </si>
  <si>
    <r>
      <rPr>
        <sz val="12"/>
        <rFont val="標楷體"/>
        <family val="4"/>
        <charset val="136"/>
      </rPr>
      <t>＊＊公司</t>
    </r>
    <r>
      <rPr>
        <sz val="12"/>
        <rFont val="Times New Roman"/>
        <family val="1"/>
      </rPr>
      <t xml:space="preserve"> </t>
    </r>
    <r>
      <rPr>
        <sz val="12"/>
        <rFont val="標楷體"/>
        <family val="4"/>
        <charset val="136"/>
      </rPr>
      <t>：</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</si>
  <si>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(10)</t>
    </r>
    <r>
      <rPr>
        <sz val="12"/>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該發行公司業主權益金額比率（＃</t>
    </r>
    <r>
      <rPr>
        <sz val="12"/>
        <rFont val="Times New Roman"/>
        <family val="1"/>
      </rPr>
      <t>6</t>
    </r>
    <r>
      <rPr>
        <sz val="12"/>
        <rFont val="標楷體"/>
        <family val="4"/>
        <charset val="136"/>
      </rPr>
      <t>）</t>
    </r>
    <phoneticPr fontId="7"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</si>
  <si>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千元，占該發行公司業主權益金額比率</t>
    </r>
    <r>
      <rPr>
        <sz val="12"/>
        <rFont val="Times New Roman"/>
        <family val="1"/>
      </rPr>
      <t xml:space="preserve">     %</t>
    </r>
    <r>
      <rPr>
        <sz val="12"/>
        <rFont val="標楷體"/>
        <family val="4"/>
        <charset val="136"/>
      </rPr>
      <t>。</t>
    </r>
    <phoneticPr fontId="7" type="noConversion"/>
  </si>
  <si>
    <r>
      <t>(11)</t>
    </r>
    <r>
      <rPr>
        <sz val="12"/>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資金比率（＃</t>
    </r>
    <r>
      <rPr>
        <sz val="12"/>
        <rFont val="Times New Roman"/>
        <family val="1"/>
      </rPr>
      <t>6</t>
    </r>
    <r>
      <rPr>
        <sz val="12"/>
        <rFont val="標楷體"/>
        <family val="4"/>
        <charset val="136"/>
      </rPr>
      <t>）</t>
    </r>
    <phoneticPr fontId="7" type="noConversion"/>
  </si>
  <si>
    <r>
      <rPr>
        <sz val="12"/>
        <rFont val="標楷體"/>
        <family val="4"/>
        <charset val="136"/>
      </rPr>
      <t>占資金比率最大者：</t>
    </r>
    <phoneticPr fontId="7" type="noConversion"/>
  </si>
  <si>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</si>
  <si>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rPr>
        <sz val="12"/>
        <rFont val="標楷體"/>
        <family val="4"/>
        <charset val="136"/>
      </rPr>
      <t>※該第三人與該公司依一般公認會計準則須編製合併報表，且該第三人業主權益金額大於該公司之業主權益金額。</t>
    </r>
    <phoneticPr fontId="7" type="noConversion"/>
  </si>
  <si>
    <r>
      <t>(12)</t>
    </r>
    <r>
      <rPr>
        <sz val="12"/>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該第三人股東權益金額比率（＃</t>
    </r>
    <r>
      <rPr>
        <sz val="12"/>
        <rFont val="Times New Roman"/>
        <family val="1"/>
      </rPr>
      <t>6</t>
    </r>
    <r>
      <rPr>
        <sz val="12"/>
        <rFont val="標楷體"/>
        <family val="4"/>
        <charset val="136"/>
      </rPr>
      <t>）</t>
    </r>
    <phoneticPr fontId="7"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</si>
  <si>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7" type="noConversion"/>
  </si>
  <si>
    <r>
      <t>(13)</t>
    </r>
    <r>
      <rPr>
        <sz val="12"/>
        <rFont val="標楷體"/>
        <family val="4"/>
        <charset val="136"/>
      </rPr>
      <t>投資經國外信評為</t>
    </r>
    <r>
      <rPr>
        <sz val="12"/>
        <rFont val="Times New Roman"/>
        <family val="1"/>
      </rPr>
      <t>BBB</t>
    </r>
    <r>
      <rPr>
        <sz val="12"/>
        <rFont val="標楷體"/>
        <family val="4"/>
        <charset val="136"/>
      </rPr>
      <t>級或</t>
    </r>
    <r>
      <rPr>
        <sz val="12"/>
        <rFont val="Times New Roman"/>
        <family val="1"/>
      </rPr>
      <t>BBB-</t>
    </r>
    <r>
      <rPr>
        <sz val="12"/>
        <rFont val="標楷體"/>
        <family val="4"/>
        <charset val="136"/>
      </rPr>
      <t>級或</t>
    </r>
    <r>
      <rPr>
        <sz val="12"/>
        <rFont val="Times New Roman"/>
        <family val="1"/>
      </rPr>
      <t>BB+</t>
    </r>
    <r>
      <rPr>
        <sz val="12"/>
        <rFont val="標楷體"/>
        <family val="4"/>
        <charset val="136"/>
      </rPr>
      <t>或相當等級每一公司發行或保證之公司債之總額占業主權益比率（＃</t>
    </r>
    <r>
      <rPr>
        <sz val="12"/>
        <rFont val="Times New Roman"/>
        <family val="1"/>
      </rPr>
      <t>7</t>
    </r>
    <r>
      <rPr>
        <sz val="12"/>
        <rFont val="標楷體"/>
        <family val="4"/>
        <charset val="136"/>
      </rPr>
      <t>）</t>
    </r>
    <phoneticPr fontId="7" type="noConversion"/>
  </si>
  <si>
    <r>
      <rPr>
        <sz val="12"/>
        <rFont val="標楷體"/>
        <family val="4"/>
        <charset val="136"/>
      </rPr>
      <t>＊＊公司：</t>
    </r>
    <r>
      <rPr>
        <sz val="12"/>
        <rFont val="Times New Roman"/>
        <family val="1"/>
      </rPr>
      <t xml:space="preserve">      </t>
    </r>
    <r>
      <rPr>
        <sz val="12"/>
        <rFont val="標楷體"/>
        <family val="4"/>
        <charset val="136"/>
      </rPr>
      <t>千元，占保險業業主權益比率</t>
    </r>
    <r>
      <rPr>
        <sz val="12"/>
        <rFont val="Times New Roman"/>
        <family val="1"/>
      </rPr>
      <t xml:space="preserve">     %</t>
    </r>
    <r>
      <rPr>
        <sz val="12"/>
        <rFont val="標楷體"/>
        <family val="4"/>
        <charset val="136"/>
      </rPr>
      <t>。</t>
    </r>
    <phoneticPr fontId="7" type="noConversion"/>
  </si>
  <si>
    <r>
      <t>(13)-1</t>
    </r>
    <r>
      <rPr>
        <sz val="12"/>
        <rFont val="標楷體"/>
        <family val="4"/>
        <charset val="136"/>
      </rPr>
      <t>投資經國外信評為</t>
    </r>
    <r>
      <rPr>
        <sz val="12"/>
        <rFont val="Times New Roman"/>
        <family val="1"/>
      </rPr>
      <t>BB+</t>
    </r>
    <r>
      <rPr>
        <sz val="12"/>
        <rFont val="標楷體"/>
        <family val="4"/>
        <charset val="136"/>
      </rPr>
      <t>或相當等級債券之總額占本會核定國外投資總額比率（＃</t>
    </r>
    <r>
      <rPr>
        <sz val="12"/>
        <rFont val="Times New Roman"/>
        <family val="1"/>
      </rPr>
      <t>7</t>
    </r>
    <r>
      <rPr>
        <sz val="12"/>
        <rFont val="標楷體"/>
        <family val="4"/>
        <charset val="136"/>
      </rPr>
      <t>）</t>
    </r>
    <phoneticPr fontId="7" type="noConversion"/>
  </si>
  <si>
    <r>
      <t>(13)-2</t>
    </r>
    <r>
      <rPr>
        <sz val="12"/>
        <rFont val="標楷體"/>
        <family val="4"/>
        <charset val="136"/>
      </rPr>
      <t>投資經國外信評為</t>
    </r>
    <r>
      <rPr>
        <sz val="12"/>
        <rFont val="Times New Roman"/>
        <family val="1"/>
      </rPr>
      <t>BBB</t>
    </r>
    <r>
      <rPr>
        <sz val="12"/>
        <rFont val="標楷體"/>
        <family val="4"/>
        <charset val="136"/>
      </rPr>
      <t>級至</t>
    </r>
    <r>
      <rPr>
        <sz val="12"/>
        <rFont val="Times New Roman"/>
        <family val="1"/>
      </rPr>
      <t>BB+</t>
    </r>
    <r>
      <rPr>
        <sz val="12"/>
        <rFont val="標楷體"/>
        <family val="4"/>
        <charset val="136"/>
      </rPr>
      <t>或相當等級之債券總額占本會核定國外投資總額比率（＃</t>
    </r>
    <r>
      <rPr>
        <sz val="12"/>
        <rFont val="Times New Roman"/>
        <family val="1"/>
      </rPr>
      <t>7</t>
    </r>
    <r>
      <rPr>
        <sz val="12"/>
        <rFont val="標楷體"/>
        <family val="4"/>
        <charset val="136"/>
      </rPr>
      <t>）</t>
    </r>
    <phoneticPr fontId="7" type="noConversion"/>
  </si>
  <si>
    <r>
      <t>(13)-3</t>
    </r>
    <r>
      <rPr>
        <sz val="12"/>
        <rFont val="標楷體"/>
        <family val="4"/>
        <charset val="136"/>
      </rPr>
      <t>投資經國外信評為</t>
    </r>
    <r>
      <rPr>
        <sz val="12"/>
        <rFont val="Times New Roman"/>
        <family val="1"/>
      </rPr>
      <t>BBB</t>
    </r>
    <r>
      <rPr>
        <sz val="12"/>
        <rFont val="標楷體"/>
        <family val="4"/>
        <charset val="136"/>
      </rPr>
      <t>級至</t>
    </r>
    <r>
      <rPr>
        <sz val="12"/>
        <rFont val="Times New Roman"/>
        <family val="1"/>
      </rPr>
      <t>BB+</t>
    </r>
    <r>
      <rPr>
        <sz val="12"/>
        <rFont val="標楷體"/>
        <family val="4"/>
        <charset val="136"/>
      </rPr>
      <t>或相當等級之債券總額占業主權益比率（＃</t>
    </r>
    <r>
      <rPr>
        <sz val="12"/>
        <rFont val="Times New Roman"/>
        <family val="1"/>
      </rPr>
      <t>7</t>
    </r>
    <r>
      <rPr>
        <sz val="12"/>
        <rFont val="標楷體"/>
        <family val="4"/>
        <charset val="136"/>
      </rPr>
      <t>）</t>
    </r>
    <phoneticPr fontId="7" type="noConversion"/>
  </si>
  <si>
    <r>
      <t>(14)</t>
    </r>
    <r>
      <rPr>
        <sz val="12"/>
        <rFont val="標楷體"/>
        <family val="4"/>
        <charset val="136"/>
      </rPr>
      <t>投資</t>
    </r>
    <r>
      <rPr>
        <sz val="12"/>
        <rFont val="Times New Roman"/>
        <family val="1"/>
      </rPr>
      <t>(</t>
    </r>
    <r>
      <rPr>
        <sz val="12"/>
        <rFont val="標楷體"/>
        <family val="4"/>
        <charset val="136"/>
      </rPr>
      <t>經國外信評為</t>
    </r>
    <r>
      <rPr>
        <sz val="12"/>
        <rFont val="Times New Roman"/>
        <family val="1"/>
      </rPr>
      <t>BBB+</t>
    </r>
    <r>
      <rPr>
        <sz val="12"/>
        <rFont val="標楷體"/>
        <family val="4"/>
        <charset val="136"/>
      </rPr>
      <t>至</t>
    </r>
    <r>
      <rPr>
        <sz val="12"/>
        <rFont val="Times New Roman"/>
        <family val="1"/>
      </rPr>
      <t>BB+</t>
    </r>
    <r>
      <rPr>
        <sz val="12"/>
        <rFont val="標楷體"/>
        <family val="4"/>
        <charset val="136"/>
      </rPr>
      <t>級或相當等級公司所發行或保證之可轉換公司債及附認股權公司債</t>
    </r>
    <r>
      <rPr>
        <sz val="12"/>
        <rFont val="Times New Roman"/>
        <family val="1"/>
      </rPr>
      <t>)</t>
    </r>
    <r>
      <rPr>
        <sz val="12"/>
        <rFont val="標楷體"/>
        <family val="4"/>
        <charset val="136"/>
      </rPr>
      <t>＋</t>
    </r>
    <r>
      <rPr>
        <sz val="12"/>
        <rFont val="Times New Roman"/>
        <family val="1"/>
      </rPr>
      <t>(</t>
    </r>
    <r>
      <rPr>
        <sz val="12"/>
        <rFont val="標楷體"/>
        <family val="4"/>
        <charset val="136"/>
      </rPr>
      <t>外國上市企業發行未於外國證券集中交易市場或店頭市場交易之私募公司債</t>
    </r>
    <r>
      <rPr>
        <sz val="12"/>
        <rFont val="Times New Roman"/>
        <family val="1"/>
      </rPr>
      <t>)</t>
    </r>
    <r>
      <rPr>
        <sz val="12"/>
        <rFont val="標楷體"/>
        <family val="4"/>
        <charset val="136"/>
      </rPr>
      <t>＋</t>
    </r>
    <r>
      <rPr>
        <sz val="12"/>
        <rFont val="Times New Roman"/>
        <family val="1"/>
      </rPr>
      <t>(</t>
    </r>
    <r>
      <rPr>
        <sz val="12"/>
        <rFont val="標楷體"/>
        <family val="4"/>
        <charset val="136"/>
      </rPr>
      <t>對沖基金、私募股權基金、基礎建設基金及商品基金</t>
    </r>
    <r>
      <rPr>
        <sz val="12"/>
        <rFont val="Times New Roman"/>
        <family val="1"/>
      </rPr>
      <t>)</t>
    </r>
    <r>
      <rPr>
        <sz val="12"/>
        <rFont val="標楷體"/>
        <family val="4"/>
        <charset val="136"/>
      </rPr>
      <t>＋</t>
    </r>
    <r>
      <rPr>
        <sz val="12"/>
        <rFont val="Times New Roman"/>
        <family val="1"/>
      </rPr>
      <t>(</t>
    </r>
    <r>
      <rPr>
        <sz val="12"/>
        <rFont val="標楷體"/>
        <family val="4"/>
        <charset val="136"/>
      </rPr>
      <t>資產池個別資產之信評經國外信評未達</t>
    </r>
    <r>
      <rPr>
        <sz val="12"/>
        <rFont val="Times New Roman"/>
        <family val="1"/>
      </rPr>
      <t>BBB-</t>
    </r>
    <r>
      <rPr>
        <sz val="12"/>
        <rFont val="標楷體"/>
        <family val="4"/>
        <charset val="136"/>
      </rPr>
      <t>級或相當等級之抵押債務債券</t>
    </r>
    <r>
      <rPr>
        <sz val="12"/>
        <rFont val="Times New Roman"/>
        <family val="1"/>
      </rPr>
      <t>)</t>
    </r>
    <r>
      <rPr>
        <sz val="12"/>
        <rFont val="標楷體"/>
        <family val="4"/>
        <charset val="136"/>
      </rPr>
      <t>＋</t>
    </r>
    <r>
      <rPr>
        <sz val="12"/>
        <rFont val="Times New Roman"/>
        <family val="1"/>
      </rPr>
      <t>(</t>
    </r>
    <r>
      <rPr>
        <sz val="12"/>
        <rFont val="標楷體"/>
        <family val="4"/>
        <charset val="136"/>
      </rPr>
      <t>資產池採槓桿融資架構或資產池之個別資產含次級房貸或槓桿貸款之抵押債務債券</t>
    </r>
    <r>
      <rPr>
        <sz val="12"/>
        <rFont val="Times New Roman"/>
        <family val="1"/>
      </rPr>
      <t>)</t>
    </r>
    <r>
      <rPr>
        <sz val="12"/>
        <rFont val="標楷體"/>
        <family val="4"/>
        <charset val="136"/>
      </rPr>
      <t>占資金比率（＃</t>
    </r>
    <r>
      <rPr>
        <sz val="12"/>
        <rFont val="Times New Roman"/>
        <family val="1"/>
      </rPr>
      <t>7</t>
    </r>
    <r>
      <rPr>
        <sz val="12"/>
        <rFont val="標楷體"/>
        <family val="4"/>
        <charset val="136"/>
      </rPr>
      <t>、＃</t>
    </r>
    <r>
      <rPr>
        <sz val="12"/>
        <rFont val="Times New Roman"/>
        <family val="1"/>
      </rPr>
      <t>8</t>
    </r>
    <r>
      <rPr>
        <sz val="12"/>
        <rFont val="標楷體"/>
        <family val="4"/>
        <charset val="136"/>
      </rPr>
      <t>、＃</t>
    </r>
    <r>
      <rPr>
        <sz val="12"/>
        <rFont val="Times New Roman"/>
        <family val="1"/>
      </rPr>
      <t>9</t>
    </r>
    <r>
      <rPr>
        <sz val="12"/>
        <rFont val="標楷體"/>
        <family val="4"/>
        <charset val="136"/>
      </rPr>
      <t>、＃</t>
    </r>
    <r>
      <rPr>
        <sz val="12"/>
        <rFont val="Times New Roman"/>
        <family val="1"/>
      </rPr>
      <t>10</t>
    </r>
    <r>
      <rPr>
        <sz val="12"/>
        <rFont val="標楷體"/>
        <family val="4"/>
        <charset val="136"/>
      </rPr>
      <t>、＃</t>
    </r>
    <r>
      <rPr>
        <sz val="12"/>
        <rFont val="Times New Roman"/>
        <family val="1"/>
      </rPr>
      <t>11</t>
    </r>
    <r>
      <rPr>
        <sz val="12"/>
        <rFont val="標楷體"/>
        <family val="4"/>
        <charset val="136"/>
      </rPr>
      <t>、＃</t>
    </r>
    <r>
      <rPr>
        <sz val="12"/>
        <rFont val="Times New Roman"/>
        <family val="1"/>
      </rPr>
      <t>12</t>
    </r>
    <r>
      <rPr>
        <sz val="12"/>
        <rFont val="標楷體"/>
        <family val="4"/>
        <charset val="136"/>
      </rPr>
      <t>、＃</t>
    </r>
    <r>
      <rPr>
        <sz val="12"/>
        <rFont val="Times New Roman"/>
        <family val="1"/>
      </rPr>
      <t>17</t>
    </r>
    <r>
      <rPr>
        <sz val="12"/>
        <rFont val="標楷體"/>
        <family val="4"/>
        <charset val="136"/>
      </rPr>
      <t>）</t>
    </r>
    <phoneticPr fontId="7" type="noConversion"/>
  </si>
  <si>
    <r>
      <t>(15)</t>
    </r>
    <r>
      <rPr>
        <sz val="12"/>
        <rFont val="標楷體"/>
        <family val="4"/>
        <charset val="136"/>
      </rPr>
      <t>投資外國證券集中市場或店頭市場交易之</t>
    </r>
    <r>
      <rPr>
        <sz val="12"/>
        <rFont val="Times New Roman"/>
        <family val="1"/>
      </rPr>
      <t>(</t>
    </r>
    <r>
      <rPr>
        <sz val="12"/>
        <rFont val="標楷體"/>
        <family val="4"/>
        <charset val="136"/>
      </rPr>
      <t>股票</t>
    </r>
    <r>
      <rPr>
        <sz val="12"/>
        <rFont val="Times New Roman"/>
        <family val="1"/>
      </rPr>
      <t>)</t>
    </r>
    <r>
      <rPr>
        <sz val="12"/>
        <rFont val="標楷體"/>
        <family val="4"/>
        <charset val="136"/>
      </rPr>
      <t>＋</t>
    </r>
    <r>
      <rPr>
        <sz val="12"/>
        <rFont val="Times New Roman"/>
        <family val="1"/>
      </rPr>
      <t>(</t>
    </r>
    <r>
      <rPr>
        <sz val="12"/>
        <rFont val="標楷體"/>
        <family val="4"/>
        <charset val="136"/>
      </rPr>
      <t>首次公開募集之股票</t>
    </r>
    <r>
      <rPr>
        <sz val="12"/>
        <rFont val="Times New Roman"/>
        <family val="1"/>
      </rPr>
      <t>)</t>
    </r>
    <r>
      <rPr>
        <sz val="12"/>
        <rFont val="標楷體"/>
        <family val="4"/>
        <charset val="136"/>
      </rPr>
      <t>＋</t>
    </r>
    <r>
      <rPr>
        <sz val="12"/>
        <rFont val="Times New Roman"/>
        <family val="1"/>
      </rPr>
      <t>(</t>
    </r>
    <r>
      <rPr>
        <sz val="12"/>
        <rFont val="標楷體"/>
        <family val="4"/>
        <charset val="136"/>
      </rPr>
      <t>非本國企業發行之存託憑證、可轉換公司債及附認股權公司債</t>
    </r>
    <r>
      <rPr>
        <sz val="12"/>
        <rFont val="Times New Roman"/>
        <family val="1"/>
      </rPr>
      <t>)</t>
    </r>
    <r>
      <rPr>
        <sz val="12"/>
        <rFont val="標楷體"/>
        <family val="4"/>
        <charset val="136"/>
      </rPr>
      <t>占本會核定國外投資總額比率（＃</t>
    </r>
    <r>
      <rPr>
        <sz val="12"/>
        <rFont val="Times New Roman"/>
        <family val="1"/>
      </rPr>
      <t>7</t>
    </r>
    <r>
      <rPr>
        <sz val="12"/>
        <rFont val="標楷體"/>
        <family val="4"/>
        <charset val="136"/>
      </rPr>
      <t>）</t>
    </r>
    <phoneticPr fontId="7" type="noConversion"/>
  </si>
  <si>
    <r>
      <t>(16)</t>
    </r>
    <r>
      <rPr>
        <sz val="12"/>
        <rFont val="標楷體"/>
        <family val="4"/>
        <charset val="136"/>
      </rPr>
      <t>投資國外表彰基金之有價證券總額占本會核定國外投資總額比率（＃</t>
    </r>
    <r>
      <rPr>
        <sz val="12"/>
        <rFont val="Times New Roman"/>
        <family val="1"/>
      </rPr>
      <t>8</t>
    </r>
    <r>
      <rPr>
        <sz val="12"/>
        <rFont val="標楷體"/>
        <family val="4"/>
        <charset val="136"/>
      </rPr>
      <t>）</t>
    </r>
    <phoneticPr fontId="7" type="noConversion"/>
  </si>
  <si>
    <r>
      <t>(17)</t>
    </r>
    <r>
      <rPr>
        <sz val="12"/>
        <rFont val="標楷體"/>
        <family val="4"/>
        <charset val="136"/>
      </rPr>
      <t>投資國外</t>
    </r>
    <r>
      <rPr>
        <sz val="12"/>
        <rFont val="Times New Roman"/>
        <family val="1"/>
      </rPr>
      <t>(</t>
    </r>
    <r>
      <rPr>
        <sz val="12"/>
        <rFont val="標楷體"/>
        <family val="4"/>
        <charset val="136"/>
      </rPr>
      <t>證券投資基金</t>
    </r>
    <r>
      <rPr>
        <sz val="12"/>
        <rFont val="Times New Roman"/>
        <family val="1"/>
      </rPr>
      <t>)</t>
    </r>
    <r>
      <rPr>
        <sz val="12"/>
        <rFont val="標楷體"/>
        <family val="4"/>
        <charset val="136"/>
      </rPr>
      <t>、</t>
    </r>
    <r>
      <rPr>
        <sz val="12"/>
        <rFont val="Times New Roman"/>
        <family val="1"/>
      </rPr>
      <t>(</t>
    </r>
    <r>
      <rPr>
        <sz val="12"/>
        <rFont val="標楷體"/>
        <family val="4"/>
        <charset val="136"/>
      </rPr>
      <t>指數型基金</t>
    </r>
    <r>
      <rPr>
        <sz val="12"/>
        <rFont val="Times New Roman"/>
        <family val="1"/>
      </rPr>
      <t>)</t>
    </r>
    <r>
      <rPr>
        <sz val="12"/>
        <rFont val="標楷體"/>
        <family val="4"/>
        <charset val="136"/>
      </rPr>
      <t>、</t>
    </r>
    <r>
      <rPr>
        <sz val="12"/>
        <rFont val="Times New Roman"/>
        <family val="1"/>
      </rPr>
      <t>(</t>
    </r>
    <r>
      <rPr>
        <sz val="12"/>
        <rFont val="標楷體"/>
        <family val="4"/>
        <charset val="136"/>
      </rPr>
      <t>指數股票型基金</t>
    </r>
    <r>
      <rPr>
        <sz val="12"/>
        <rFont val="Times New Roman"/>
        <family val="1"/>
      </rPr>
      <t>ETF)</t>
    </r>
    <r>
      <rPr>
        <sz val="12"/>
        <rFont val="標楷體"/>
        <family val="4"/>
        <charset val="136"/>
      </rPr>
      <t>、</t>
    </r>
    <r>
      <rPr>
        <sz val="12"/>
        <rFont val="Times New Roman"/>
        <family val="1"/>
      </rPr>
      <t>(</t>
    </r>
    <r>
      <rPr>
        <sz val="12"/>
        <rFont val="標楷體"/>
        <family val="4"/>
        <charset val="136"/>
      </rPr>
      <t>不動產投資信託基金</t>
    </r>
    <r>
      <rPr>
        <sz val="12"/>
        <rFont val="Times New Roman"/>
        <family val="1"/>
      </rPr>
      <t>)</t>
    </r>
    <r>
      <rPr>
        <sz val="12"/>
        <rFont val="標楷體"/>
        <family val="4"/>
        <charset val="136"/>
      </rPr>
      <t>、</t>
    </r>
    <r>
      <rPr>
        <sz val="12"/>
        <rFont val="Times New Roman"/>
        <family val="1"/>
      </rPr>
      <t>(</t>
    </r>
    <r>
      <rPr>
        <sz val="12"/>
        <rFont val="標楷體"/>
        <family val="4"/>
        <charset val="136"/>
      </rPr>
      <t>基礎建設基金</t>
    </r>
    <r>
      <rPr>
        <sz val="12"/>
        <rFont val="Times New Roman"/>
        <family val="1"/>
      </rPr>
      <t>)</t>
    </r>
    <r>
      <rPr>
        <sz val="12"/>
        <rFont val="標楷體"/>
        <family val="4"/>
        <charset val="136"/>
      </rPr>
      <t>及</t>
    </r>
    <r>
      <rPr>
        <sz val="12"/>
        <rFont val="Times New Roman"/>
        <family val="1"/>
      </rPr>
      <t>(</t>
    </r>
    <r>
      <rPr>
        <sz val="12"/>
        <rFont val="標楷體"/>
        <family val="4"/>
        <charset val="136"/>
      </rPr>
      <t>商品基金</t>
    </r>
    <r>
      <rPr>
        <sz val="12"/>
        <rFont val="Times New Roman"/>
        <family val="1"/>
      </rPr>
      <t>)</t>
    </r>
    <r>
      <rPr>
        <sz val="12"/>
        <rFont val="標楷體"/>
        <family val="4"/>
        <charset val="136"/>
      </rPr>
      <t>之每一國外基金總額占資金比率（＃</t>
    </r>
    <r>
      <rPr>
        <sz val="12"/>
        <rFont val="Times New Roman"/>
        <family val="1"/>
      </rPr>
      <t>8</t>
    </r>
    <r>
      <rPr>
        <sz val="12"/>
        <rFont val="標楷體"/>
        <family val="4"/>
        <charset val="136"/>
      </rPr>
      <t>）</t>
    </r>
    <phoneticPr fontId="7" type="noConversion"/>
  </si>
  <si>
    <r>
      <t>(18)</t>
    </r>
    <r>
      <rPr>
        <sz val="12"/>
        <rFont val="標楷體"/>
        <family val="4"/>
        <charset val="136"/>
      </rPr>
      <t>投資國外</t>
    </r>
    <r>
      <rPr>
        <sz val="12"/>
        <rFont val="Times New Roman"/>
        <family val="1"/>
      </rPr>
      <t>(</t>
    </r>
    <r>
      <rPr>
        <sz val="12"/>
        <rFont val="標楷體"/>
        <family val="4"/>
        <charset val="136"/>
      </rPr>
      <t>證券投資基金</t>
    </r>
    <r>
      <rPr>
        <sz val="12"/>
        <rFont val="Times New Roman"/>
        <family val="1"/>
      </rPr>
      <t>)</t>
    </r>
    <r>
      <rPr>
        <sz val="12"/>
        <rFont val="標楷體"/>
        <family val="4"/>
        <charset val="136"/>
      </rPr>
      <t>、</t>
    </r>
    <r>
      <rPr>
        <sz val="12"/>
        <rFont val="Times New Roman"/>
        <family val="1"/>
      </rPr>
      <t>(</t>
    </r>
    <r>
      <rPr>
        <sz val="12"/>
        <rFont val="標楷體"/>
        <family val="4"/>
        <charset val="136"/>
      </rPr>
      <t>指數型基金</t>
    </r>
    <r>
      <rPr>
        <sz val="12"/>
        <rFont val="Times New Roman"/>
        <family val="1"/>
      </rPr>
      <t>)</t>
    </r>
    <r>
      <rPr>
        <sz val="12"/>
        <rFont val="標楷體"/>
        <family val="4"/>
        <charset val="136"/>
      </rPr>
      <t>、</t>
    </r>
    <r>
      <rPr>
        <sz val="12"/>
        <rFont val="Times New Roman"/>
        <family val="1"/>
      </rPr>
      <t>(</t>
    </r>
    <r>
      <rPr>
        <sz val="12"/>
        <rFont val="標楷體"/>
        <family val="4"/>
        <charset val="136"/>
      </rPr>
      <t>指數股票型基金</t>
    </r>
    <r>
      <rPr>
        <sz val="12"/>
        <rFont val="Times New Roman"/>
        <family val="1"/>
      </rPr>
      <t>ETF)</t>
    </r>
    <r>
      <rPr>
        <sz val="12"/>
        <rFont val="標楷體"/>
        <family val="4"/>
        <charset val="136"/>
      </rPr>
      <t>、</t>
    </r>
    <r>
      <rPr>
        <sz val="12"/>
        <rFont val="Times New Roman"/>
        <family val="1"/>
      </rPr>
      <t>(</t>
    </r>
    <r>
      <rPr>
        <sz val="12"/>
        <rFont val="標楷體"/>
        <family val="4"/>
        <charset val="136"/>
      </rPr>
      <t>不動產投資信託基金</t>
    </r>
    <r>
      <rPr>
        <sz val="12"/>
        <rFont val="Times New Roman"/>
        <family val="1"/>
      </rPr>
      <t>)</t>
    </r>
    <r>
      <rPr>
        <sz val="12"/>
        <rFont val="標楷體"/>
        <family val="4"/>
        <charset val="136"/>
      </rPr>
      <t>、</t>
    </r>
    <r>
      <rPr>
        <sz val="12"/>
        <rFont val="Times New Roman"/>
        <family val="1"/>
      </rPr>
      <t>(</t>
    </r>
    <r>
      <rPr>
        <sz val="12"/>
        <rFont val="標楷體"/>
        <family val="4"/>
        <charset val="136"/>
      </rPr>
      <t>基礎建設基金</t>
    </r>
    <r>
      <rPr>
        <sz val="12"/>
        <rFont val="Times New Roman"/>
        <family val="1"/>
      </rPr>
      <t>)</t>
    </r>
    <r>
      <rPr>
        <sz val="12"/>
        <rFont val="標楷體"/>
        <family val="4"/>
        <charset val="136"/>
      </rPr>
      <t>及</t>
    </r>
    <r>
      <rPr>
        <sz val="12"/>
        <rFont val="Times New Roman"/>
        <family val="1"/>
      </rPr>
      <t>(</t>
    </r>
    <r>
      <rPr>
        <sz val="12"/>
        <rFont val="標楷體"/>
        <family val="4"/>
        <charset val="136"/>
      </rPr>
      <t>商品基金</t>
    </r>
    <r>
      <rPr>
        <sz val="12"/>
        <rFont val="Times New Roman"/>
        <family val="1"/>
      </rPr>
      <t>)</t>
    </r>
    <r>
      <rPr>
        <sz val="12"/>
        <rFont val="標楷體"/>
        <family val="4"/>
        <charset val="136"/>
      </rPr>
      <t>之每一國外基金總額占該基金已發行總額比率（＃</t>
    </r>
    <r>
      <rPr>
        <sz val="12"/>
        <rFont val="Times New Roman"/>
        <family val="1"/>
      </rPr>
      <t>8</t>
    </r>
    <r>
      <rPr>
        <sz val="12"/>
        <rFont val="標楷體"/>
        <family val="4"/>
        <charset val="136"/>
      </rPr>
      <t>）</t>
    </r>
    <phoneticPr fontId="7" type="noConversion"/>
  </si>
  <si>
    <r>
      <t>(19)</t>
    </r>
    <r>
      <rPr>
        <sz val="12"/>
        <rFont val="標楷體"/>
        <family val="4"/>
        <charset val="136"/>
      </rPr>
      <t>投資國外</t>
    </r>
    <r>
      <rPr>
        <sz val="12"/>
        <rFont val="Times New Roman"/>
        <family val="1"/>
      </rPr>
      <t>(</t>
    </r>
    <r>
      <rPr>
        <sz val="12"/>
        <rFont val="標楷體"/>
        <family val="4"/>
        <charset val="136"/>
      </rPr>
      <t>對沖基金</t>
    </r>
    <r>
      <rPr>
        <sz val="12"/>
        <rFont val="Times New Roman"/>
        <family val="1"/>
      </rPr>
      <t>)</t>
    </r>
    <r>
      <rPr>
        <sz val="12"/>
        <rFont val="標楷體"/>
        <family val="4"/>
        <charset val="136"/>
      </rPr>
      <t>＋</t>
    </r>
    <r>
      <rPr>
        <sz val="12"/>
        <rFont val="Times New Roman"/>
        <family val="1"/>
      </rPr>
      <t>(</t>
    </r>
    <r>
      <rPr>
        <sz val="12"/>
        <rFont val="標楷體"/>
        <family val="4"/>
        <charset val="136"/>
      </rPr>
      <t>私募股權基金</t>
    </r>
    <r>
      <rPr>
        <sz val="12"/>
        <rFont val="Times New Roman"/>
        <family val="1"/>
      </rPr>
      <t>)+(</t>
    </r>
    <r>
      <rPr>
        <sz val="12"/>
        <rFont val="標楷體"/>
        <family val="4"/>
        <charset val="136"/>
      </rPr>
      <t>外國上市企業發行未於外國證券集中交易市場或店頭市場交易之私募公司債</t>
    </r>
    <r>
      <rPr>
        <sz val="12"/>
        <rFont val="Times New Roman"/>
        <family val="1"/>
      </rPr>
      <t>)</t>
    </r>
    <r>
      <rPr>
        <sz val="12"/>
        <rFont val="標楷體"/>
        <family val="4"/>
        <charset val="136"/>
      </rPr>
      <t>占資金比率（＃</t>
    </r>
    <r>
      <rPr>
        <sz val="12"/>
        <rFont val="Times New Roman"/>
        <family val="1"/>
      </rPr>
      <t>8</t>
    </r>
    <r>
      <rPr>
        <sz val="12"/>
        <rFont val="標楷體"/>
        <family val="4"/>
        <charset val="136"/>
      </rPr>
      <t>）</t>
    </r>
    <phoneticPr fontId="7" type="noConversion"/>
  </si>
  <si>
    <r>
      <t>(20)</t>
    </r>
    <r>
      <rPr>
        <sz val="12"/>
        <rFont val="標楷體"/>
        <family val="4"/>
        <charset val="136"/>
      </rPr>
      <t>投資國外</t>
    </r>
    <r>
      <rPr>
        <sz val="12"/>
        <rFont val="Times New Roman"/>
        <family val="1"/>
      </rPr>
      <t>(</t>
    </r>
    <r>
      <rPr>
        <sz val="12"/>
        <rFont val="標楷體"/>
        <family val="4"/>
        <charset val="136"/>
      </rPr>
      <t>對沖基金</t>
    </r>
    <r>
      <rPr>
        <sz val="12"/>
        <rFont val="Times New Roman"/>
        <family val="1"/>
      </rPr>
      <t>)</t>
    </r>
    <r>
      <rPr>
        <sz val="12"/>
        <rFont val="標楷體"/>
        <family val="4"/>
        <charset val="136"/>
      </rPr>
      <t>及</t>
    </r>
    <r>
      <rPr>
        <sz val="12"/>
        <rFont val="Times New Roman"/>
        <family val="1"/>
      </rPr>
      <t>(</t>
    </r>
    <r>
      <rPr>
        <sz val="12"/>
        <rFont val="標楷體"/>
        <family val="4"/>
        <charset val="136"/>
      </rPr>
      <t>私募股權基金</t>
    </r>
    <r>
      <rPr>
        <sz val="12"/>
        <rFont val="Times New Roman"/>
        <family val="1"/>
      </rPr>
      <t>)</t>
    </r>
    <r>
      <rPr>
        <sz val="12"/>
        <rFont val="標楷體"/>
        <family val="4"/>
        <charset val="136"/>
      </rPr>
      <t>之單一基金總額占該基金已發行總額比率（＃</t>
    </r>
    <r>
      <rPr>
        <sz val="12"/>
        <rFont val="Times New Roman"/>
        <family val="1"/>
      </rPr>
      <t>8</t>
    </r>
    <r>
      <rPr>
        <sz val="12"/>
        <rFont val="標楷體"/>
        <family val="4"/>
        <charset val="136"/>
      </rPr>
      <t>）</t>
    </r>
    <phoneticPr fontId="7" type="noConversion"/>
  </si>
  <si>
    <r>
      <t>(21)</t>
    </r>
    <r>
      <rPr>
        <sz val="12"/>
        <rFont val="標楷體"/>
        <family val="4"/>
        <charset val="136"/>
      </rPr>
      <t>投資國外資產證券化商品（評等為</t>
    </r>
    <r>
      <rPr>
        <sz val="12"/>
        <rFont val="Times New Roman"/>
        <family val="1"/>
      </rPr>
      <t>A-</t>
    </r>
    <r>
      <rPr>
        <sz val="12"/>
        <rFont val="標楷體"/>
        <family val="4"/>
        <charset val="136"/>
      </rPr>
      <t>或相當等級以上）占本會核定國外投資總額比率（＃</t>
    </r>
    <r>
      <rPr>
        <sz val="12"/>
        <rFont val="Times New Roman"/>
        <family val="1"/>
      </rPr>
      <t>9</t>
    </r>
    <r>
      <rPr>
        <sz val="12"/>
        <rFont val="標楷體"/>
        <family val="4"/>
        <charset val="136"/>
      </rPr>
      <t>）</t>
    </r>
    <phoneticPr fontId="7" type="noConversion"/>
  </si>
  <si>
    <r>
      <t>(22)</t>
    </r>
    <r>
      <rPr>
        <sz val="12"/>
        <rFont val="標楷體"/>
        <family val="4"/>
        <charset val="136"/>
      </rPr>
      <t>投資每一國外資產證券化商品占資金比率（＃</t>
    </r>
    <r>
      <rPr>
        <sz val="12"/>
        <rFont val="Times New Roman"/>
        <family val="1"/>
      </rPr>
      <t>9</t>
    </r>
    <r>
      <rPr>
        <sz val="12"/>
        <rFont val="標楷體"/>
        <family val="4"/>
        <charset val="136"/>
      </rPr>
      <t>）</t>
    </r>
    <phoneticPr fontId="7" type="noConversion"/>
  </si>
  <si>
    <r>
      <t>(23)</t>
    </r>
    <r>
      <rPr>
        <sz val="12"/>
        <rFont val="標楷體"/>
        <family val="4"/>
        <charset val="136"/>
      </rPr>
      <t>投資美國聯邦國民抵押貸款協會、聯邦住宅抵押貸款公司及美國政府國民抵押貸款協會等機構發行或保證之住宅抵押貸款債券占本會核定國外投資總額比率（＃</t>
    </r>
    <r>
      <rPr>
        <sz val="12"/>
        <rFont val="Times New Roman"/>
        <family val="1"/>
      </rPr>
      <t>9</t>
    </r>
    <r>
      <rPr>
        <sz val="12"/>
        <rFont val="標楷體"/>
        <family val="4"/>
        <charset val="136"/>
      </rPr>
      <t>）</t>
    </r>
    <phoneticPr fontId="7" type="noConversion"/>
  </si>
  <si>
    <r>
      <t>(24)</t>
    </r>
    <r>
      <rPr>
        <sz val="12"/>
        <rFont val="標楷體"/>
        <family val="4"/>
        <charset val="136"/>
      </rPr>
      <t>投資</t>
    </r>
    <r>
      <rPr>
        <sz val="12"/>
        <rFont val="Times New Roman"/>
        <family val="1"/>
      </rPr>
      <t>(</t>
    </r>
    <r>
      <rPr>
        <sz val="12"/>
        <rFont val="標楷體"/>
        <family val="4"/>
        <charset val="136"/>
      </rPr>
      <t>美國聯邦國民抵押貸款協會、聯邦住宅抵押貸款公司及美國政府國民抵押貸款協會</t>
    </r>
    <r>
      <rPr>
        <sz val="12"/>
        <rFont val="Times New Roman"/>
        <family val="1"/>
      </rPr>
      <t>)</t>
    </r>
    <r>
      <rPr>
        <sz val="12"/>
        <rFont val="標楷體"/>
        <family val="4"/>
        <charset val="136"/>
      </rPr>
      <t>之每一機構發行或保證之住宅抵押貸款債券占本會核定國外投資總額比率（＃</t>
    </r>
    <r>
      <rPr>
        <sz val="12"/>
        <rFont val="Times New Roman"/>
        <family val="1"/>
      </rPr>
      <t>9</t>
    </r>
    <r>
      <rPr>
        <sz val="12"/>
        <rFont val="標楷體"/>
        <family val="4"/>
        <charset val="136"/>
      </rPr>
      <t>）</t>
    </r>
    <phoneticPr fontId="7" type="noConversion"/>
  </si>
  <si>
    <r>
      <t>(25)</t>
    </r>
    <r>
      <rPr>
        <sz val="12"/>
        <rFont val="標楷體"/>
        <family val="4"/>
        <charset val="136"/>
      </rPr>
      <t>投資每一外國中央政府所屬機構所發行債券（須經國外信用評等機構認定中央政府支援程度在中級或相當等級以上，且該債券發行評等等級須經國外信用評等機構評定為</t>
    </r>
    <r>
      <rPr>
        <sz val="12"/>
        <rFont val="Times New Roman"/>
        <family val="1"/>
      </rPr>
      <t>AA-</t>
    </r>
    <r>
      <rPr>
        <sz val="12"/>
        <rFont val="標楷體"/>
        <family val="4"/>
        <charset val="136"/>
      </rPr>
      <t>級或相當等級以上）之總額占資金比率（＃</t>
    </r>
    <r>
      <rPr>
        <sz val="12"/>
        <rFont val="Times New Roman"/>
        <family val="1"/>
      </rPr>
      <t>6</t>
    </r>
    <r>
      <rPr>
        <sz val="12"/>
        <rFont val="標楷體"/>
        <family val="4"/>
        <charset val="136"/>
      </rPr>
      <t>）</t>
    </r>
    <phoneticPr fontId="7" type="noConversion"/>
  </si>
  <si>
    <r>
      <rPr>
        <sz val="12"/>
        <rFont val="標楷體"/>
        <family val="4"/>
        <charset val="136"/>
      </rPr>
      <t>※</t>
    </r>
    <r>
      <rPr>
        <sz val="12"/>
        <rFont val="Times New Roman"/>
        <family val="1"/>
      </rPr>
      <t>Ginnie Mae</t>
    </r>
    <r>
      <rPr>
        <sz val="12"/>
        <rFont val="標楷體"/>
        <family val="4"/>
        <charset val="136"/>
      </rPr>
      <t>、</t>
    </r>
    <r>
      <rPr>
        <sz val="12"/>
        <rFont val="Times New Roman"/>
        <family val="1"/>
      </rPr>
      <t xml:space="preserve">Fannie Mae </t>
    </r>
    <r>
      <rPr>
        <sz val="12"/>
        <rFont val="標楷體"/>
        <family val="4"/>
        <charset val="136"/>
      </rPr>
      <t>及</t>
    </r>
    <r>
      <rPr>
        <sz val="12"/>
        <rFont val="Times New Roman"/>
        <family val="1"/>
      </rPr>
      <t xml:space="preserve"> Freddie Mac  </t>
    </r>
    <r>
      <rPr>
        <sz val="12"/>
        <rFont val="標楷體"/>
        <family val="4"/>
        <charset val="136"/>
      </rPr>
      <t>等機構組織如符合保險業辦理國外投資管理辦法第</t>
    </r>
    <r>
      <rPr>
        <sz val="12"/>
        <rFont val="Times New Roman"/>
        <family val="1"/>
      </rPr>
      <t>10</t>
    </r>
    <r>
      <rPr>
        <sz val="12"/>
        <rFont val="標楷體"/>
        <family val="4"/>
        <charset val="136"/>
      </rPr>
      <t>條第</t>
    </r>
    <r>
      <rPr>
        <sz val="12"/>
        <rFont val="Times New Roman"/>
        <family val="1"/>
      </rPr>
      <t>1</t>
    </r>
    <r>
      <rPr>
        <sz val="12"/>
        <rFont val="標楷體"/>
        <family val="4"/>
        <charset val="136"/>
      </rPr>
      <t>項規定所定條件，則保險業持有其所發行之一般債券，無論是否於集中交易市場或店頭市場進行交易，應認定為保險業辦理國外投資管理辦法第</t>
    </r>
    <r>
      <rPr>
        <sz val="12"/>
        <rFont val="Times New Roman"/>
        <family val="1"/>
      </rPr>
      <t xml:space="preserve"> 5</t>
    </r>
    <r>
      <rPr>
        <sz val="12"/>
        <rFont val="標楷體"/>
        <family val="4"/>
        <charset val="136"/>
      </rPr>
      <t>、</t>
    </r>
    <r>
      <rPr>
        <sz val="12"/>
        <rFont val="Times New Roman"/>
        <family val="1"/>
      </rPr>
      <t>10</t>
    </r>
    <r>
      <rPr>
        <sz val="12"/>
        <rFont val="標楷體"/>
        <family val="4"/>
        <charset val="136"/>
      </rPr>
      <t>條所稱之國外政府機構發行之債券</t>
    </r>
    <phoneticPr fontId="7" type="noConversion"/>
  </si>
  <si>
    <r>
      <t>(26)</t>
    </r>
    <r>
      <rPr>
        <sz val="12"/>
        <rFont val="標楷體"/>
        <family val="4"/>
        <charset val="136"/>
      </rPr>
      <t>投資每一外國地方政府發行或保證之債券（須經國外信用評等機構評定為</t>
    </r>
    <r>
      <rPr>
        <sz val="12"/>
        <rFont val="Times New Roman"/>
        <family val="1"/>
      </rPr>
      <t>A-</t>
    </r>
    <r>
      <rPr>
        <sz val="12"/>
        <rFont val="標楷體"/>
        <family val="4"/>
        <charset val="136"/>
      </rPr>
      <t>級或相當等級以上，地方政府所屬國家之主權評等等級並須經國外信用評等機構評定為</t>
    </r>
    <r>
      <rPr>
        <sz val="12"/>
        <rFont val="Times New Roman"/>
        <family val="1"/>
      </rPr>
      <t>AA-</t>
    </r>
    <r>
      <rPr>
        <sz val="12"/>
        <rFont val="標楷體"/>
        <family val="4"/>
        <charset val="136"/>
      </rPr>
      <t>級或相當等級以上）之總額占資金比率（＃</t>
    </r>
    <r>
      <rPr>
        <sz val="12"/>
        <rFont val="Times New Roman"/>
        <family val="1"/>
      </rPr>
      <t>6</t>
    </r>
    <r>
      <rPr>
        <sz val="12"/>
        <rFont val="標楷體"/>
        <family val="4"/>
        <charset val="136"/>
      </rPr>
      <t>）</t>
    </r>
    <phoneticPr fontId="7" type="noConversion"/>
  </si>
  <si>
    <r>
      <t>(27)</t>
    </r>
    <r>
      <rPr>
        <sz val="12"/>
        <rFont val="標楷體"/>
        <family val="4"/>
        <charset val="136"/>
      </rPr>
      <t>投資每一外國地方政府轄下全部外國地方政府所屬機構發行或保證之債券之總額，加計投資於同一外國地方政府發行或保證之債券之總額占資金比率（＃</t>
    </r>
    <r>
      <rPr>
        <sz val="12"/>
        <rFont val="Times New Roman"/>
        <family val="1"/>
      </rPr>
      <t>6</t>
    </r>
    <r>
      <rPr>
        <sz val="12"/>
        <rFont val="標楷體"/>
        <family val="4"/>
        <charset val="136"/>
      </rPr>
      <t>）</t>
    </r>
    <phoneticPr fontId="7" type="noConversion"/>
  </si>
  <si>
    <r>
      <t>(28)</t>
    </r>
    <r>
      <rPr>
        <sz val="12"/>
        <rFont val="標楷體"/>
        <family val="4"/>
        <charset val="136"/>
      </rPr>
      <t>投資每一國際性組織所發行債券（發行機構之信用評等等級，須經國外信用評等機構評定為</t>
    </r>
    <r>
      <rPr>
        <sz val="12"/>
        <rFont val="Times New Roman"/>
        <family val="1"/>
      </rPr>
      <t xml:space="preserve"> A- </t>
    </r>
    <r>
      <rPr>
        <sz val="12"/>
        <rFont val="標楷體"/>
        <family val="4"/>
        <charset val="136"/>
      </rPr>
      <t>級或相當等級以上）之總額占資金比率（＃</t>
    </r>
    <r>
      <rPr>
        <sz val="12"/>
        <rFont val="Times New Roman"/>
        <family val="1"/>
      </rPr>
      <t>10</t>
    </r>
    <r>
      <rPr>
        <sz val="12"/>
        <rFont val="標楷體"/>
        <family val="4"/>
        <charset val="136"/>
      </rPr>
      <t>）</t>
    </r>
    <phoneticPr fontId="7" type="noConversion"/>
  </si>
  <si>
    <r>
      <t>(29)</t>
    </r>
    <r>
      <rPr>
        <sz val="12"/>
        <rFont val="標楷體"/>
        <family val="4"/>
        <charset val="136"/>
      </rPr>
      <t>投資國外及大陸地區不動產占業主權益比率（＃</t>
    </r>
    <r>
      <rPr>
        <sz val="12"/>
        <rFont val="Times New Roman"/>
        <family val="1"/>
      </rPr>
      <t>11</t>
    </r>
    <r>
      <rPr>
        <sz val="12"/>
        <rFont val="標楷體"/>
        <family val="4"/>
        <charset val="136"/>
      </rPr>
      <t>）</t>
    </r>
    <phoneticPr fontId="7" type="noConversion"/>
  </si>
  <si>
    <r>
      <t>(30)</t>
    </r>
    <r>
      <rPr>
        <sz val="12"/>
        <rFont val="標楷體"/>
        <family val="4"/>
        <charset val="136"/>
      </rPr>
      <t>投資大陸地區政府</t>
    </r>
    <r>
      <rPr>
        <sz val="12"/>
        <rFont val="Times New Roman"/>
        <family val="1"/>
      </rPr>
      <t>(</t>
    </r>
    <r>
      <rPr>
        <sz val="12"/>
        <rFont val="標楷體"/>
        <family val="4"/>
        <charset val="136"/>
      </rPr>
      <t>公債</t>
    </r>
    <r>
      <rPr>
        <sz val="12"/>
        <rFont val="Times New Roman"/>
        <family val="1"/>
      </rPr>
      <t>)</t>
    </r>
    <r>
      <rPr>
        <sz val="12"/>
        <rFont val="標楷體"/>
        <family val="4"/>
        <charset val="136"/>
      </rPr>
      <t>＋</t>
    </r>
    <r>
      <rPr>
        <sz val="12"/>
        <rFont val="Times New Roman"/>
        <family val="1"/>
      </rPr>
      <t>(</t>
    </r>
    <r>
      <rPr>
        <sz val="12"/>
        <rFont val="標楷體"/>
        <family val="4"/>
        <charset val="136"/>
      </rPr>
      <t>國庫券</t>
    </r>
    <r>
      <rPr>
        <sz val="12"/>
        <rFont val="Times New Roman"/>
        <family val="1"/>
      </rPr>
      <t>)</t>
    </r>
    <r>
      <rPr>
        <sz val="12"/>
        <rFont val="標楷體"/>
        <family val="4"/>
        <charset val="136"/>
      </rPr>
      <t>占本會核定國外投資總額比率（＃</t>
    </r>
    <r>
      <rPr>
        <sz val="12"/>
        <rFont val="Times New Roman"/>
        <family val="1"/>
      </rPr>
      <t>12</t>
    </r>
    <r>
      <rPr>
        <sz val="12"/>
        <rFont val="標楷體"/>
        <family val="4"/>
        <charset val="136"/>
      </rPr>
      <t>）</t>
    </r>
    <phoneticPr fontId="7" type="noConversion"/>
  </si>
  <si>
    <r>
      <t>(31)</t>
    </r>
    <r>
      <rPr>
        <sz val="12"/>
        <rFont val="標楷體"/>
        <family val="4"/>
        <charset val="136"/>
      </rPr>
      <t>大陸地區集中市場或銀行間債券市場交易之公司債及金融債券且屬次順位者之投資總額占本會核定國外投資總額比率（＃</t>
    </r>
    <r>
      <rPr>
        <sz val="12"/>
        <rFont val="Times New Roman"/>
        <family val="1"/>
      </rPr>
      <t>12</t>
    </r>
    <r>
      <rPr>
        <sz val="12"/>
        <rFont val="標楷體"/>
        <family val="4"/>
        <charset val="136"/>
      </rPr>
      <t>）</t>
    </r>
    <phoneticPr fontId="7" type="noConversion"/>
  </si>
  <si>
    <r>
      <t>(32)</t>
    </r>
    <r>
      <rPr>
        <sz val="12"/>
        <rFont val="標楷體"/>
        <family val="4"/>
        <charset val="136"/>
      </rPr>
      <t>投資大陸地區同一家公司所發行</t>
    </r>
    <r>
      <rPr>
        <sz val="12"/>
        <rFont val="Times New Roman"/>
        <family val="1"/>
      </rPr>
      <t>(</t>
    </r>
    <r>
      <rPr>
        <sz val="12"/>
        <rFont val="標楷體"/>
        <family val="4"/>
        <charset val="136"/>
      </rPr>
      <t>大陸地區集中市場交易之股票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大陸地區集中交易市場上市前之首次公開募集股票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大陸地區集中市場或銀行間債券市場交易之公司債及金融債券</t>
    </r>
    <r>
      <rPr>
        <sz val="12"/>
        <rFont val="Times New Roman"/>
        <family val="1"/>
      </rPr>
      <t xml:space="preserve">) </t>
    </r>
    <r>
      <rPr>
        <sz val="12"/>
        <rFont val="標楷體"/>
        <family val="4"/>
        <charset val="136"/>
      </rPr>
      <t>占本會核定國外投資總額比率</t>
    </r>
    <r>
      <rPr>
        <sz val="12"/>
        <rFont val="Times New Roman"/>
        <family val="1"/>
      </rPr>
      <t xml:space="preserve"> </t>
    </r>
    <r>
      <rPr>
        <sz val="12"/>
        <rFont val="標楷體"/>
        <family val="4"/>
        <charset val="136"/>
      </rPr>
      <t>（＃</t>
    </r>
    <r>
      <rPr>
        <sz val="12"/>
        <rFont val="Times New Roman"/>
        <family val="1"/>
      </rPr>
      <t>12</t>
    </r>
    <r>
      <rPr>
        <sz val="12"/>
        <rFont val="標楷體"/>
        <family val="4"/>
        <charset val="136"/>
      </rPr>
      <t xml:space="preserve">）
</t>
    </r>
    <r>
      <rPr>
        <sz val="12"/>
        <rFont val="Times New Roman"/>
        <family val="1"/>
      </rPr>
      <t xml:space="preserve">  </t>
    </r>
    <phoneticPr fontId="7" type="noConversion"/>
  </si>
  <si>
    <r>
      <rPr>
        <sz val="12"/>
        <rFont val="標楷體"/>
        <family val="4"/>
        <charset val="136"/>
      </rPr>
      <t>＊＊公司</t>
    </r>
    <r>
      <rPr>
        <sz val="12"/>
        <rFont val="Times New Roman"/>
        <family val="1"/>
      </rPr>
      <t xml:space="preserve">       </t>
    </r>
    <r>
      <rPr>
        <sz val="12"/>
        <rFont val="標楷體"/>
        <family val="4"/>
        <charset val="136"/>
      </rPr>
      <t>千元，占本會核定國外投資總額比率</t>
    </r>
    <r>
      <rPr>
        <sz val="12"/>
        <rFont val="Times New Roman"/>
        <family val="1"/>
      </rPr>
      <t xml:space="preserve">     %</t>
    </r>
    <r>
      <rPr>
        <sz val="12"/>
        <rFont val="標楷體"/>
        <family val="4"/>
        <charset val="136"/>
      </rPr>
      <t>。</t>
    </r>
    <phoneticPr fontId="7" type="noConversion"/>
  </si>
  <si>
    <r>
      <t>(33)</t>
    </r>
    <r>
      <rPr>
        <sz val="12"/>
        <rFont val="標楷體"/>
        <family val="4"/>
        <charset val="136"/>
      </rPr>
      <t>投資大陸地區同一家公司所發行</t>
    </r>
    <r>
      <rPr>
        <sz val="12"/>
        <rFont val="Times New Roman"/>
        <family val="1"/>
      </rPr>
      <t>(</t>
    </r>
    <r>
      <rPr>
        <sz val="12"/>
        <rFont val="標楷體"/>
        <family val="4"/>
        <charset val="136"/>
      </rPr>
      <t>大陸地區集中市場交易之股票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大陸地區集中交易市場上市前之首次公開募集股票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大陸地區集中市場或銀行間債券市場交易之公司債及金融債券</t>
    </r>
    <r>
      <rPr>
        <sz val="12"/>
        <rFont val="Times New Roman"/>
        <family val="1"/>
      </rPr>
      <t xml:space="preserve">) </t>
    </r>
    <r>
      <rPr>
        <sz val="12"/>
        <rFont val="標楷體"/>
        <family val="4"/>
        <charset val="136"/>
      </rPr>
      <t>占發行公司業主權益比率</t>
    </r>
    <r>
      <rPr>
        <sz val="12"/>
        <rFont val="Times New Roman"/>
        <family val="1"/>
      </rPr>
      <t xml:space="preserve"> </t>
    </r>
    <r>
      <rPr>
        <sz val="12"/>
        <rFont val="標楷體"/>
        <family val="4"/>
        <charset val="136"/>
      </rPr>
      <t>（＃</t>
    </r>
    <r>
      <rPr>
        <sz val="12"/>
        <rFont val="Times New Roman"/>
        <family val="1"/>
      </rPr>
      <t>12</t>
    </r>
    <r>
      <rPr>
        <sz val="12"/>
        <rFont val="標楷體"/>
        <family val="4"/>
        <charset val="136"/>
      </rPr>
      <t xml:space="preserve">）
</t>
    </r>
    <phoneticPr fontId="7" type="noConversion"/>
  </si>
  <si>
    <r>
      <rPr>
        <sz val="12"/>
        <rFont val="標楷體"/>
        <family val="4"/>
        <charset val="136"/>
      </rPr>
      <t>比率最大者：</t>
    </r>
    <phoneticPr fontId="7"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</si>
  <si>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7" type="noConversion"/>
  </si>
  <si>
    <r>
      <t>(34)</t>
    </r>
    <r>
      <rPr>
        <sz val="12"/>
        <rFont val="標楷體"/>
        <family val="4"/>
        <charset val="136"/>
      </rPr>
      <t>投資大陸地區掛牌上市證券投資基金及指數股票型基金</t>
    </r>
    <r>
      <rPr>
        <sz val="12"/>
        <rFont val="Times New Roman"/>
        <family val="1"/>
      </rPr>
      <t>(ETF)</t>
    </r>
    <r>
      <rPr>
        <sz val="12"/>
        <rFont val="標楷體"/>
        <family val="4"/>
        <charset val="136"/>
      </rPr>
      <t>之每一基金投資總額占本會核定國外投資總額比率（＃</t>
    </r>
    <r>
      <rPr>
        <sz val="12"/>
        <rFont val="Times New Roman"/>
        <family val="1"/>
      </rPr>
      <t>12</t>
    </r>
    <r>
      <rPr>
        <sz val="12"/>
        <rFont val="標楷體"/>
        <family val="4"/>
        <charset val="136"/>
      </rPr>
      <t>）</t>
    </r>
    <phoneticPr fontId="7" type="noConversion"/>
  </si>
  <si>
    <r>
      <t>(35)</t>
    </r>
    <r>
      <rPr>
        <sz val="12"/>
        <rFont val="標楷體"/>
        <family val="4"/>
        <charset val="136"/>
      </rPr>
      <t>投資大陸地區掛牌上市證券投資基金及指數股票型基金</t>
    </r>
    <r>
      <rPr>
        <sz val="12"/>
        <rFont val="Times New Roman"/>
        <family val="1"/>
      </rPr>
      <t>(ETF)</t>
    </r>
    <r>
      <rPr>
        <sz val="12"/>
        <rFont val="標楷體"/>
        <family val="4"/>
        <charset val="136"/>
      </rPr>
      <t>之每一基金投資總額占該基金已發行總額比率（＃</t>
    </r>
    <r>
      <rPr>
        <sz val="12"/>
        <rFont val="Times New Roman"/>
        <family val="1"/>
      </rPr>
      <t>12</t>
    </r>
    <r>
      <rPr>
        <sz val="12"/>
        <rFont val="標楷體"/>
        <family val="4"/>
        <charset val="136"/>
      </rPr>
      <t>）</t>
    </r>
    <phoneticPr fontId="7" type="noConversion"/>
  </si>
  <si>
    <r>
      <t>(36)</t>
    </r>
    <r>
      <rPr>
        <sz val="12"/>
        <rFont val="標楷體"/>
        <family val="4"/>
        <charset val="136"/>
      </rPr>
      <t>投資</t>
    </r>
    <r>
      <rPr>
        <sz val="12"/>
        <rFont val="Times New Roman"/>
        <family val="1"/>
      </rPr>
      <t>(</t>
    </r>
    <r>
      <rPr>
        <sz val="12"/>
        <rFont val="標楷體"/>
        <family val="4"/>
        <charset val="136"/>
      </rPr>
      <t>大陸地區政府公債及國庫券，包括於銀行間債券市場交易之標的</t>
    </r>
    <r>
      <rPr>
        <sz val="12"/>
        <rFont val="Times New Roman"/>
        <family val="1"/>
      </rPr>
      <t>)+(</t>
    </r>
    <r>
      <rPr>
        <sz val="12"/>
        <rFont val="標楷體"/>
        <family val="4"/>
        <charset val="136"/>
      </rPr>
      <t>大陸地區集中市場交易股票及集中市場上市前首次公開募集股票</t>
    </r>
    <r>
      <rPr>
        <sz val="12"/>
        <rFont val="Times New Roman"/>
        <family val="1"/>
      </rPr>
      <t>)+(</t>
    </r>
    <r>
      <rPr>
        <sz val="12"/>
        <rFont val="標楷體"/>
        <family val="4"/>
        <charset val="136"/>
      </rPr>
      <t>大陸地區集中市場或銀行間債券市場交易之公司債及金融債券</t>
    </r>
    <r>
      <rPr>
        <sz val="12"/>
        <rFont val="Times New Roman"/>
        <family val="1"/>
      </rPr>
      <t>)+(</t>
    </r>
    <r>
      <rPr>
        <sz val="12"/>
        <rFont val="標楷體"/>
        <family val="4"/>
        <charset val="136"/>
      </rPr>
      <t>大陸地區掛牌上市之證券投資基金及指數股票型基金</t>
    </r>
    <r>
      <rPr>
        <sz val="12"/>
        <rFont val="Times New Roman"/>
        <family val="1"/>
      </rPr>
      <t>(ETF))</t>
    </r>
    <r>
      <rPr>
        <sz val="12"/>
        <rFont val="標楷體"/>
        <family val="4"/>
        <charset val="136"/>
      </rPr>
      <t>占本會核定國外投資總額比率（＃</t>
    </r>
    <r>
      <rPr>
        <sz val="12"/>
        <rFont val="Times New Roman"/>
        <family val="1"/>
      </rPr>
      <t>12</t>
    </r>
    <r>
      <rPr>
        <sz val="12"/>
        <rFont val="標楷體"/>
        <family val="4"/>
        <charset val="136"/>
      </rPr>
      <t xml:space="preserve">）
</t>
    </r>
    <phoneticPr fontId="7" type="noConversion"/>
  </si>
  <si>
    <r>
      <t>(37)</t>
    </r>
    <r>
      <rPr>
        <sz val="12"/>
        <rFont val="標楷體"/>
        <family val="4"/>
        <charset val="136"/>
      </rPr>
      <t>投資國內、國外及大陸地區保險相關事業總額占業主權益比率（＃</t>
    </r>
    <r>
      <rPr>
        <sz val="12"/>
        <rFont val="Times New Roman"/>
        <family val="1"/>
      </rPr>
      <t>13</t>
    </r>
    <r>
      <rPr>
        <sz val="12"/>
        <rFont val="標楷體"/>
        <family val="4"/>
        <charset val="136"/>
      </rPr>
      <t>）</t>
    </r>
    <phoneticPr fontId="7" type="noConversion"/>
  </si>
  <si>
    <r>
      <t>(38)(</t>
    </r>
    <r>
      <rPr>
        <sz val="12"/>
        <rFont val="標楷體"/>
        <family val="4"/>
        <charset val="136"/>
      </rPr>
      <t>依保險業辦理國外投資管理辦法第</t>
    </r>
    <r>
      <rPr>
        <sz val="12"/>
        <rFont val="Times New Roman"/>
        <family val="1"/>
      </rPr>
      <t>13</t>
    </r>
    <r>
      <rPr>
        <sz val="12"/>
        <rFont val="標楷體"/>
        <family val="4"/>
        <charset val="136"/>
      </rPr>
      <t>條第</t>
    </r>
    <r>
      <rPr>
        <sz val="12"/>
        <rFont val="Times New Roman"/>
        <family val="1"/>
      </rPr>
      <t>1</t>
    </r>
    <r>
      <rPr>
        <sz val="12"/>
        <rFont val="標楷體"/>
        <family val="4"/>
        <charset val="136"/>
      </rPr>
      <t>項及依保險法第</t>
    </r>
    <r>
      <rPr>
        <sz val="12"/>
        <rFont val="Times New Roman"/>
        <family val="1"/>
      </rPr>
      <t>146</t>
    </r>
    <r>
      <rPr>
        <sz val="12"/>
        <rFont val="標楷體"/>
        <family val="4"/>
        <charset val="136"/>
      </rPr>
      <t>條之</t>
    </r>
    <r>
      <rPr>
        <sz val="12"/>
        <rFont val="Times New Roman"/>
        <family val="1"/>
      </rPr>
      <t>6</t>
    </r>
    <r>
      <rPr>
        <sz val="12"/>
        <rFont val="標楷體"/>
        <family val="4"/>
        <charset val="136"/>
      </rPr>
      <t>第</t>
    </r>
    <r>
      <rPr>
        <sz val="12"/>
        <rFont val="Times New Roman"/>
        <family val="1"/>
      </rPr>
      <t>1</t>
    </r>
    <r>
      <rPr>
        <sz val="12"/>
        <rFont val="標楷體"/>
        <family val="4"/>
        <charset val="136"/>
      </rPr>
      <t>項投資國外保險相關事業而與被投資公司具有控制與從屬關係之投資總額</t>
    </r>
    <r>
      <rPr>
        <sz val="12"/>
        <rFont val="Times New Roman"/>
        <family val="1"/>
      </rPr>
      <t>)+(</t>
    </r>
    <r>
      <rPr>
        <sz val="12"/>
        <rFont val="標楷體"/>
        <family val="4"/>
        <charset val="136"/>
      </rPr>
      <t>依臺灣地區與大陸地區保險業務往來及投資許可管理辦法第</t>
    </r>
    <r>
      <rPr>
        <sz val="12"/>
        <rFont val="Times New Roman"/>
        <family val="1"/>
      </rPr>
      <t>4</t>
    </r>
    <r>
      <rPr>
        <sz val="12"/>
        <rFont val="標楷體"/>
        <family val="4"/>
        <charset val="136"/>
      </rPr>
      <t>條及臺灣地區保險機構在香港澳門設立分支機構子公司許可辦法規定投資保險相關事業之投資總額</t>
    </r>
    <r>
      <rPr>
        <sz val="12"/>
        <rFont val="Times New Roman"/>
        <family val="1"/>
      </rPr>
      <t>)</t>
    </r>
    <r>
      <rPr>
        <sz val="12"/>
        <rFont val="標楷體"/>
        <family val="4"/>
        <charset val="136"/>
      </rPr>
      <t>占業主權益比率（＃</t>
    </r>
    <r>
      <rPr>
        <sz val="12"/>
        <rFont val="Times New Roman"/>
        <family val="1"/>
      </rPr>
      <t>13</t>
    </r>
    <r>
      <rPr>
        <sz val="12"/>
        <rFont val="標楷體"/>
        <family val="4"/>
        <charset val="136"/>
      </rPr>
      <t>）</t>
    </r>
    <phoneticPr fontId="7" type="noConversion"/>
  </si>
  <si>
    <r>
      <t>(1)</t>
    </r>
    <r>
      <rPr>
        <sz val="12"/>
        <rFont val="標楷體"/>
        <family val="4"/>
        <charset val="136"/>
      </rPr>
      <t>辦理專案運用、公共及社會福利事業投資之總額占資金比率（＃</t>
    </r>
    <r>
      <rPr>
        <sz val="12"/>
        <rFont val="Times New Roman"/>
        <family val="1"/>
      </rPr>
      <t>7</t>
    </r>
    <r>
      <rPr>
        <sz val="12"/>
        <rFont val="標楷體"/>
        <family val="4"/>
        <charset val="136"/>
      </rPr>
      <t>）</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</si>
  <si>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5</t>
    </r>
    <r>
      <rPr>
        <sz val="12"/>
        <rFont val="標楷體"/>
        <family val="4"/>
        <charset val="136"/>
      </rPr>
      <t>第</t>
    </r>
    <r>
      <rPr>
        <sz val="12"/>
        <rFont val="Times New Roman"/>
        <family val="1"/>
      </rPr>
      <t>1</t>
    </r>
    <r>
      <rPr>
        <sz val="12"/>
        <rFont val="標楷體"/>
        <family val="4"/>
        <charset val="136"/>
      </rPr>
      <t>項、「保險業資金辦理專案運用公共及社會福利事業投資管理辦法」第</t>
    </r>
    <r>
      <rPr>
        <sz val="12"/>
        <rFont val="Times New Roman"/>
        <family val="1"/>
      </rPr>
      <t>7</t>
    </r>
    <r>
      <rPr>
        <sz val="12"/>
        <rFont val="標楷體"/>
        <family val="4"/>
        <charset val="136"/>
      </rPr>
      <t>條</t>
    </r>
    <phoneticPr fontId="7" type="noConversion"/>
  </si>
  <si>
    <r>
      <t>(2)</t>
    </r>
    <r>
      <rPr>
        <sz val="12"/>
        <rFont val="標楷體"/>
        <family val="4"/>
        <charset val="136"/>
      </rPr>
      <t>辦理專案運用、公共及社會福利事業投資，除「保險業資金辦理專案運用公共及社會福利事業投資管理辦法」第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項所列被投資對象外，對同一對象之投資總額占資金比率（＃</t>
    </r>
    <r>
      <rPr>
        <sz val="12"/>
        <rFont val="Times New Roman"/>
        <family val="1"/>
      </rPr>
      <t>7</t>
    </r>
    <r>
      <rPr>
        <sz val="12"/>
        <rFont val="標楷體"/>
        <family val="4"/>
        <charset val="136"/>
      </rPr>
      <t>）
比率最大者：</t>
    </r>
    <r>
      <rPr>
        <sz val="12"/>
        <rFont val="Times New Roman"/>
        <family val="1"/>
      </rPr>
      <t xml:space="preserve">
</t>
    </r>
    <r>
      <rPr>
        <sz val="12"/>
        <rFont val="標楷體"/>
        <family val="4"/>
        <charset val="136"/>
      </rPr>
      <t>＊＊＊：</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</si>
  <si>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(3)</t>
    </r>
    <r>
      <rPr>
        <sz val="12"/>
        <rFont val="標楷體"/>
        <family val="4"/>
        <charset val="136"/>
      </rPr>
      <t>辦理專案運用、公共及社會福利事業投資，對除「保險業資金辦理專案運用公共及社會福利事業投資管理辦法」第</t>
    </r>
    <r>
      <rPr>
        <sz val="12"/>
        <rFont val="Times New Roman"/>
        <family val="1"/>
      </rPr>
      <t>7</t>
    </r>
    <r>
      <rPr>
        <sz val="12"/>
        <rFont val="標楷體"/>
        <family val="4"/>
        <charset val="136"/>
      </rPr>
      <t>條第</t>
    </r>
    <r>
      <rPr>
        <sz val="12"/>
        <rFont val="Times New Roman"/>
        <family val="1"/>
      </rPr>
      <t>1</t>
    </r>
    <r>
      <rPr>
        <sz val="12"/>
        <rFont val="標楷體"/>
        <family val="4"/>
        <charset val="136"/>
      </rPr>
      <t>項第</t>
    </r>
    <r>
      <rPr>
        <sz val="12"/>
        <rFont val="Times New Roman"/>
        <family val="1"/>
      </rPr>
      <t>2</t>
    </r>
    <r>
      <rPr>
        <sz val="12"/>
        <rFont val="標楷體"/>
        <family val="4"/>
        <charset val="136"/>
      </rPr>
      <t>款第</t>
    </r>
    <r>
      <rPr>
        <sz val="12"/>
        <rFont val="Times New Roman"/>
        <family val="1"/>
      </rPr>
      <t>1</t>
    </r>
    <r>
      <rPr>
        <sz val="12"/>
        <rFont val="標楷體"/>
        <family val="4"/>
        <charset val="136"/>
      </rPr>
      <t>目至第</t>
    </r>
    <r>
      <rPr>
        <sz val="12"/>
        <rFont val="Times New Roman"/>
        <family val="1"/>
      </rPr>
      <t>3</t>
    </r>
    <r>
      <rPr>
        <sz val="12"/>
        <rFont val="標楷體"/>
        <family val="4"/>
        <charset val="136"/>
      </rPr>
      <t>目外之同一對象之投資總額占該被投資對象實收資本比率（＃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7" type="noConversion"/>
  </si>
  <si>
    <r>
      <t>(4)</t>
    </r>
    <r>
      <rPr>
        <sz val="12"/>
        <rFont val="標楷體"/>
        <family val="4"/>
        <charset val="136"/>
      </rPr>
      <t>辦理專案運用、公共及社會福利事業投資，被投資對象為創投事業或投資於</t>
    </r>
    <r>
      <rPr>
        <sz val="12"/>
        <rFont val="Times New Roman"/>
        <family val="1"/>
      </rPr>
      <t xml:space="preserve">	</t>
    </r>
    <r>
      <rPr>
        <sz val="12"/>
        <rFont val="標楷體"/>
        <family val="4"/>
        <charset val="136"/>
      </rPr>
      <t>「保險業資金辦理專案運用公共及社會福利事業投資管理辦法」第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項第</t>
    </r>
    <r>
      <rPr>
        <sz val="12"/>
        <rFont val="Times New Roman"/>
        <family val="1"/>
      </rPr>
      <t>4</t>
    </r>
    <r>
      <rPr>
        <sz val="12"/>
        <rFont val="標楷體"/>
        <family val="4"/>
        <charset val="136"/>
      </rPr>
      <t>款者，其投資總額占該被投資對象實收資本比率（＃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7" type="noConversion"/>
  </si>
  <si>
    <r>
      <t>(5)</t>
    </r>
    <r>
      <rPr>
        <sz val="12"/>
        <rFont val="標楷體"/>
        <family val="4"/>
        <charset val="136"/>
      </rPr>
      <t>辦理專案運用、公共及社會福利事業投資，被投資對象為「保險業資金辦理專案運用公共及社會福利事業投資管理辦法」第</t>
    </r>
    <r>
      <rPr>
        <sz val="12"/>
        <rFont val="Times New Roman"/>
        <family val="1"/>
      </rPr>
      <t>2</t>
    </r>
    <r>
      <rPr>
        <sz val="12"/>
        <rFont val="標楷體"/>
        <family val="4"/>
        <charset val="136"/>
      </rPr>
      <t>條第</t>
    </r>
    <r>
      <rPr>
        <sz val="12"/>
        <rFont val="Times New Roman"/>
        <family val="1"/>
      </rPr>
      <t>2</t>
    </r>
    <r>
      <rPr>
        <sz val="12"/>
        <rFont val="標楷體"/>
        <family val="4"/>
        <charset val="136"/>
      </rPr>
      <t>款所列之私募股權基金，對該被投資對象實收資本或實收出資額比率（＃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7" type="noConversion"/>
  </si>
  <si>
    <r>
      <t>20%(</t>
    </r>
    <r>
      <rPr>
        <sz val="12"/>
        <rFont val="標楷體"/>
        <family val="4"/>
        <charset val="136"/>
      </rPr>
      <t>符合主管機關規定者</t>
    </r>
    <r>
      <rPr>
        <sz val="12"/>
        <rFont val="Times New Roman"/>
        <family val="1"/>
      </rPr>
      <t>25%)</t>
    </r>
    <phoneticPr fontId="7" type="noConversion"/>
  </si>
  <si>
    <r>
      <t>(6)</t>
    </r>
    <r>
      <rPr>
        <sz val="12"/>
        <rFont val="標楷體"/>
        <family val="4"/>
        <charset val="136"/>
      </rPr>
      <t>辦理專案運用、公共及社會福利事業投資，被投資對象為「保險業資金辦理專案運用公共及社會福利事業投資管理辦法」第</t>
    </r>
    <r>
      <rPr>
        <sz val="12"/>
        <rFont val="Times New Roman"/>
        <family val="1"/>
      </rPr>
      <t>3</t>
    </r>
    <r>
      <rPr>
        <sz val="12"/>
        <rFont val="標楷體"/>
        <family val="4"/>
        <charset val="136"/>
      </rPr>
      <t>條及第</t>
    </r>
    <r>
      <rPr>
        <sz val="12"/>
        <rFont val="Times New Roman"/>
        <family val="1"/>
      </rPr>
      <t>4</t>
    </r>
    <r>
      <rPr>
        <sz val="12"/>
        <rFont val="標楷體"/>
        <family val="4"/>
        <charset val="136"/>
      </rPr>
      <t>條所列項目之事業，對被投資對象實收資本或實收出資額比率（＃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7" type="noConversion"/>
  </si>
  <si>
    <r>
      <t>45%(</t>
    </r>
    <r>
      <rPr>
        <sz val="12"/>
        <rFont val="標楷體"/>
        <family val="4"/>
        <charset val="136"/>
      </rPr>
      <t>符合規定條件，報經主管機關核准者例外</t>
    </r>
    <r>
      <rPr>
        <sz val="12"/>
        <rFont val="Times New Roman"/>
        <family val="1"/>
      </rPr>
      <t>)</t>
    </r>
    <phoneticPr fontId="7" type="noConversion"/>
  </si>
  <si>
    <r>
      <t>(7)</t>
    </r>
    <r>
      <rPr>
        <sz val="12"/>
        <rFont val="標楷體"/>
        <family val="4"/>
        <charset val="136"/>
      </rPr>
      <t>投資「保險業資金辦理專案運用公共及社會福利事業投資管理辦法」第</t>
    </r>
    <r>
      <rPr>
        <sz val="12"/>
        <rFont val="Times New Roman"/>
        <family val="1"/>
      </rPr>
      <t>3</t>
    </r>
    <r>
      <rPr>
        <sz val="12"/>
        <rFont val="標楷體"/>
        <family val="4"/>
        <charset val="136"/>
      </rPr>
      <t>條及第</t>
    </r>
    <r>
      <rPr>
        <sz val="12"/>
        <rFont val="Times New Roman"/>
        <family val="1"/>
      </rPr>
      <t>4</t>
    </r>
    <r>
      <rPr>
        <sz val="12"/>
        <rFont val="標楷體"/>
        <family val="4"/>
        <charset val="136"/>
      </rPr>
      <t>條所列項目為標的所發行之證券化商品，占該證券化商品發行總額比率（＃</t>
    </r>
    <r>
      <rPr>
        <sz val="12"/>
        <rFont val="Times New Roman"/>
        <family val="1"/>
      </rPr>
      <t>7</t>
    </r>
    <r>
      <rPr>
        <sz val="12"/>
        <rFont val="標楷體"/>
        <family val="4"/>
        <charset val="136"/>
      </rPr>
      <t>）</t>
    </r>
    <phoneticPr fontId="7" type="noConversion"/>
  </si>
  <si>
    <r>
      <t>(8)</t>
    </r>
    <r>
      <rPr>
        <sz val="12"/>
        <rFont val="標楷體"/>
        <family val="4"/>
        <charset val="136"/>
      </rPr>
      <t>投資「保險業資金辦理專案運用公共及社會福利事業投資管理辦法」第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項所列被投資對象之投資總額，占保險業資金比率（＃</t>
    </r>
    <r>
      <rPr>
        <sz val="12"/>
        <rFont val="Times New Roman"/>
        <family val="1"/>
      </rPr>
      <t>7</t>
    </r>
    <r>
      <rPr>
        <sz val="12"/>
        <rFont val="標楷體"/>
        <family val="4"/>
        <charset val="136"/>
      </rPr>
      <t>）</t>
    </r>
    <phoneticPr fontId="7" type="noConversion"/>
  </si>
  <si>
    <r>
      <rPr>
        <sz val="12"/>
        <rFont val="標楷體"/>
        <family val="4"/>
        <charset val="136"/>
      </rPr>
      <t>投資保險相關事業總額占業主權益比率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</si>
  <si>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6</t>
    </r>
    <r>
      <rPr>
        <sz val="12"/>
        <rFont val="標楷體"/>
        <family val="4"/>
        <charset val="136"/>
      </rPr>
      <t>第</t>
    </r>
    <r>
      <rPr>
        <sz val="12"/>
        <rFont val="Times New Roman"/>
        <family val="1"/>
      </rPr>
      <t>1</t>
    </r>
    <r>
      <rPr>
        <sz val="12"/>
        <rFont val="標楷體"/>
        <family val="4"/>
        <charset val="136"/>
      </rPr>
      <t>項</t>
    </r>
  </si>
  <si>
    <r>
      <t>(1)</t>
    </r>
    <r>
      <rPr>
        <sz val="12"/>
        <rFont val="標楷體"/>
        <family val="4"/>
        <charset val="136"/>
      </rPr>
      <t>對同一自然人之放款總餘額占業主權益比率</t>
    </r>
    <r>
      <rPr>
        <sz val="12"/>
        <rFont val="Times New Roman"/>
        <family val="1"/>
      </rPr>
      <t>(</t>
    </r>
    <r>
      <rPr>
        <sz val="12"/>
        <rFont val="標楷體"/>
        <family val="4"/>
        <charset val="136"/>
      </rPr>
      <t>前十大</t>
    </r>
    <r>
      <rPr>
        <sz val="12"/>
        <rFont val="Times New Roman"/>
        <family val="1"/>
      </rPr>
      <t>)</t>
    </r>
    <phoneticPr fontId="7"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</si>
  <si>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7</t>
    </r>
    <r>
      <rPr>
        <sz val="12"/>
        <rFont val="標楷體"/>
        <family val="4"/>
        <charset val="136"/>
      </rPr>
      <t>第</t>
    </r>
    <r>
      <rPr>
        <sz val="12"/>
        <rFont val="Times New Roman"/>
        <family val="1"/>
      </rPr>
      <t>1</t>
    </r>
    <r>
      <rPr>
        <sz val="12"/>
        <rFont val="標楷體"/>
        <family val="4"/>
        <charset val="136"/>
      </rPr>
      <t>項、「保險業對同一人同一關係人或同一關係企業之放款及其他交易管理辦法」第</t>
    </r>
    <r>
      <rPr>
        <sz val="12"/>
        <rFont val="Times New Roman"/>
        <family val="1"/>
      </rPr>
      <t>2</t>
    </r>
    <r>
      <rPr>
        <sz val="12"/>
        <rFont val="標楷體"/>
        <family val="4"/>
        <charset val="136"/>
      </rPr>
      <t>條、第</t>
    </r>
    <r>
      <rPr>
        <sz val="12"/>
        <rFont val="Times New Roman"/>
        <family val="1"/>
      </rPr>
      <t>4</t>
    </r>
    <r>
      <rPr>
        <sz val="12"/>
        <rFont val="標楷體"/>
        <family val="4"/>
        <charset val="136"/>
      </rPr>
      <t>條</t>
    </r>
    <phoneticPr fontId="7" type="noConversion"/>
  </si>
  <si>
    <r>
      <t>(2)</t>
    </r>
    <r>
      <rPr>
        <sz val="12"/>
        <rFont val="標楷體"/>
        <family val="4"/>
        <charset val="136"/>
      </rPr>
      <t>對同一法人之放款總餘額占業主權益比率</t>
    </r>
    <r>
      <rPr>
        <sz val="12"/>
        <rFont val="Times New Roman"/>
        <family val="1"/>
      </rPr>
      <t>(</t>
    </r>
    <r>
      <rPr>
        <sz val="12"/>
        <rFont val="標楷體"/>
        <family val="4"/>
        <charset val="136"/>
      </rPr>
      <t>前三大</t>
    </r>
    <r>
      <rPr>
        <sz val="12"/>
        <rFont val="Times New Roman"/>
        <family val="1"/>
      </rPr>
      <t>)</t>
    </r>
    <phoneticPr fontId="7" type="noConversion"/>
  </si>
  <si>
    <r>
      <t>(3)</t>
    </r>
    <r>
      <rPr>
        <sz val="12"/>
        <rFont val="標楷體"/>
        <family val="4"/>
        <charset val="136"/>
      </rPr>
      <t>對同一關係人之放款總餘額占業主權益比率</t>
    </r>
    <r>
      <rPr>
        <sz val="12"/>
        <rFont val="Times New Roman"/>
        <family val="1"/>
      </rPr>
      <t>(</t>
    </r>
    <r>
      <rPr>
        <sz val="12"/>
        <rFont val="標楷體"/>
        <family val="4"/>
        <charset val="136"/>
      </rPr>
      <t>前十大</t>
    </r>
    <r>
      <rPr>
        <sz val="12"/>
        <rFont val="Times New Roman"/>
        <family val="1"/>
      </rPr>
      <t>)</t>
    </r>
    <phoneticPr fontId="7" type="noConversion"/>
  </si>
  <si>
    <r>
      <t>(4)</t>
    </r>
    <r>
      <rPr>
        <sz val="12"/>
        <rFont val="標楷體"/>
        <family val="4"/>
        <charset val="136"/>
      </rPr>
      <t>對同一關係人自然人部分之放款總餘額占業主權益比率</t>
    </r>
    <r>
      <rPr>
        <sz val="12"/>
        <rFont val="Times New Roman"/>
        <family val="1"/>
      </rPr>
      <t>(</t>
    </r>
    <r>
      <rPr>
        <sz val="12"/>
        <rFont val="標楷體"/>
        <family val="4"/>
        <charset val="136"/>
      </rPr>
      <t>前十大</t>
    </r>
    <r>
      <rPr>
        <sz val="12"/>
        <rFont val="Times New Roman"/>
        <family val="1"/>
      </rPr>
      <t>)</t>
    </r>
    <phoneticPr fontId="7" type="noConversion"/>
  </si>
  <si>
    <r>
      <t>(5)</t>
    </r>
    <r>
      <rPr>
        <sz val="12"/>
        <rFont val="標楷體"/>
        <family val="4"/>
        <charset val="136"/>
      </rPr>
      <t>對同一關係企業之放款總餘額占業主權益比率</t>
    </r>
    <r>
      <rPr>
        <sz val="12"/>
        <rFont val="Times New Roman"/>
        <family val="1"/>
      </rPr>
      <t>(</t>
    </r>
    <r>
      <rPr>
        <sz val="12"/>
        <rFont val="標楷體"/>
        <family val="4"/>
        <charset val="136"/>
      </rPr>
      <t>前三大</t>
    </r>
    <r>
      <rPr>
        <sz val="12"/>
        <rFont val="Times New Roman"/>
        <family val="1"/>
      </rPr>
      <t>)</t>
    </r>
    <phoneticPr fontId="7" type="noConversion"/>
  </si>
  <si>
    <r>
      <t>(6)</t>
    </r>
    <r>
      <rPr>
        <sz val="12"/>
        <rFont val="標楷體"/>
        <family val="4"/>
        <charset val="136"/>
      </rPr>
      <t>對除政府機關、公立學校、公營事業以外之同一人、同一關係人或同一關係企業為放款以外之其他交易，其單一交易金額占業主權益比率</t>
    </r>
    <phoneticPr fontId="7" type="noConversion"/>
  </si>
  <si>
    <r>
      <t>(7)</t>
    </r>
    <r>
      <rPr>
        <sz val="12"/>
        <rFont val="標楷體"/>
        <family val="4"/>
        <charset val="136"/>
      </rPr>
      <t>對除政府機關、公立學校、公營事業以外之同一人、同一關係人或同一關係企業為放款以外之其他交易，其交易總餘額占業主權益比率</t>
    </r>
  </si>
  <si>
    <r>
      <t>(8)</t>
    </r>
    <r>
      <rPr>
        <sz val="12"/>
        <rFont val="標楷體"/>
        <family val="4"/>
        <charset val="136"/>
      </rPr>
      <t>對政府機關、公立學校、公營事業為放款以外之其他交易，其單一交易金額占業主權益比率</t>
    </r>
  </si>
  <si>
    <r>
      <t>(9)RBC</t>
    </r>
    <r>
      <rPr>
        <sz val="12"/>
        <rFont val="標楷體"/>
        <family val="4"/>
        <charset val="136"/>
      </rPr>
      <t>≧</t>
    </r>
    <r>
      <rPr>
        <sz val="12"/>
        <rFont val="Times New Roman"/>
        <family val="1"/>
      </rPr>
      <t>200</t>
    </r>
    <r>
      <rPr>
        <sz val="12"/>
        <rFont val="標楷體"/>
        <family val="4"/>
        <charset val="136"/>
      </rPr>
      <t>％，與同一非利害關係人單一不動產交易金額占資金比率</t>
    </r>
  </si>
  <si>
    <r>
      <t>(10)RBC</t>
    </r>
    <r>
      <rPr>
        <sz val="12"/>
        <rFont val="標楷體"/>
        <family val="4"/>
        <charset val="136"/>
      </rPr>
      <t>≧</t>
    </r>
    <r>
      <rPr>
        <sz val="12"/>
        <rFont val="Times New Roman"/>
        <family val="1"/>
      </rPr>
      <t>200</t>
    </r>
    <r>
      <rPr>
        <sz val="12"/>
        <rFont val="標楷體"/>
        <family val="4"/>
        <charset val="136"/>
      </rPr>
      <t>％，與同一非利害關係人不動產交易總餘額占資金比率</t>
    </r>
  </si>
  <si>
    <r>
      <t>(11)RBC</t>
    </r>
    <r>
      <rPr>
        <sz val="12"/>
        <rFont val="標楷體"/>
        <family val="4"/>
        <charset val="136"/>
      </rPr>
      <t>≦</t>
    </r>
    <r>
      <rPr>
        <sz val="12"/>
        <rFont val="Times New Roman"/>
        <family val="1"/>
      </rPr>
      <t>200</t>
    </r>
    <r>
      <rPr>
        <sz val="12"/>
        <rFont val="標楷體"/>
        <family val="4"/>
        <charset val="136"/>
      </rPr>
      <t>％且業主權益為正，與同一非利害關係人單一不動產交易金額占資金比率</t>
    </r>
  </si>
  <si>
    <r>
      <t>(1)</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價值對被避險項目為已投資部位者，占持有被避險項目部位之總帳面價值比率。</t>
    </r>
    <phoneticPr fontId="7" type="noConversion"/>
  </si>
  <si>
    <r>
      <rPr>
        <sz val="12"/>
        <rFont val="標楷體"/>
        <family val="4"/>
        <charset val="136"/>
      </rPr>
      <t>保險法第</t>
    </r>
    <r>
      <rPr>
        <sz val="12"/>
        <rFont val="Times New Roman"/>
        <family val="1"/>
      </rPr>
      <t>146</t>
    </r>
    <r>
      <rPr>
        <sz val="12"/>
        <rFont val="標楷體"/>
        <family val="4"/>
        <charset val="136"/>
      </rPr>
      <t>條第</t>
    </r>
    <r>
      <rPr>
        <sz val="12"/>
        <rFont val="Times New Roman"/>
        <family val="1"/>
      </rPr>
      <t>8</t>
    </r>
    <r>
      <rPr>
        <sz val="12"/>
        <rFont val="標楷體"/>
        <family val="4"/>
        <charset val="136"/>
      </rPr>
      <t>項、「保險業從事衍生性金融商品交易管理辦法」第</t>
    </r>
    <r>
      <rPr>
        <sz val="12"/>
        <rFont val="Times New Roman"/>
        <family val="1"/>
      </rPr>
      <t>9</t>
    </r>
    <r>
      <rPr>
        <sz val="12"/>
        <rFont val="標楷體"/>
        <family val="4"/>
        <charset val="136"/>
      </rPr>
      <t>條、第</t>
    </r>
    <r>
      <rPr>
        <sz val="12"/>
        <rFont val="Times New Roman"/>
        <family val="1"/>
      </rPr>
      <t>11</t>
    </r>
    <r>
      <rPr>
        <sz val="12"/>
        <rFont val="標楷體"/>
        <family val="4"/>
        <charset val="136"/>
      </rPr>
      <t>條</t>
    </r>
    <phoneticPr fontId="7" type="noConversion"/>
  </si>
  <si>
    <r>
      <t>(2)</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價值對被避險項目為預期投資部位者，占被避險項目之總金額。</t>
    </r>
    <phoneticPr fontId="7" type="noConversion"/>
  </si>
  <si>
    <r>
      <t>(3)</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價值對被避險項目為特定負債部位者，占被避險項目之保證給付金額。</t>
    </r>
    <phoneticPr fontId="7" type="noConversion"/>
  </si>
  <si>
    <r>
      <t>(4)</t>
    </r>
    <r>
      <rPr>
        <sz val="12"/>
        <rFont val="標楷體"/>
        <family val="4"/>
        <charset val="136"/>
      </rPr>
      <t>增加投資效益持有國、內外衍生性金融商品契約之總價值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7" type="noConversion"/>
  </si>
  <si>
    <r>
      <t>(5)</t>
    </r>
    <r>
      <rPr>
        <sz val="12"/>
        <rFont val="標楷體"/>
        <family val="4"/>
        <charset val="136"/>
      </rPr>
      <t>增加投資效益持有國外衍生性金融商品契約之總價值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7" type="noConversion"/>
  </si>
  <si>
    <r>
      <t>(6)</t>
    </r>
    <r>
      <rPr>
        <sz val="12"/>
        <rFont val="標楷體"/>
        <family val="4"/>
        <charset val="136"/>
      </rPr>
      <t>增加投資效益持有單一公司為標的之衍生性金融商品契約之總價值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7" type="noConversion"/>
  </si>
  <si>
    <r>
      <t>(7)</t>
    </r>
    <r>
      <rPr>
        <sz val="12"/>
        <rFont val="標楷體"/>
        <family val="4"/>
        <charset val="136"/>
      </rPr>
      <t>投資金融機構發行或保證之結構型商品總額占資金比率</t>
    </r>
    <phoneticPr fontId="7" type="noConversion"/>
  </si>
  <si>
    <t>下列資料請詳實提供如貴單位現有報表內容與檢查所需資料相同，可由貴單位提供現有報表或電子檔，貴公司若無該項業務，請填註說明無。</t>
    <phoneticPr fontId="7" type="noConversion"/>
  </si>
  <si>
    <t>電子檔</t>
  </si>
  <si>
    <t>借閱</t>
  </si>
  <si>
    <t>借閱及電子檔</t>
  </si>
  <si>
    <r>
      <t>T0</t>
    </r>
    <r>
      <rPr>
        <strike/>
        <sz val="12"/>
        <rFont val="標楷體"/>
        <family val="4"/>
        <charset val="136"/>
      </rPr>
      <t>4</t>
    </r>
    <phoneticPr fontId="7" type="noConversion"/>
  </si>
  <si>
    <t>公平待客原則政策及相關規範(含招攬、核保、理賠及保全相關部門)</t>
    <phoneticPr fontId="7" type="noConversion"/>
  </si>
  <si>
    <t>涉及公平待客原則之會議紀錄彙整(包括董事會等)</t>
    <phoneticPr fontId="7" type="noConversion"/>
  </si>
  <si>
    <t>最近2年報送本會公平待客原則自評資料(含附件)及提報董事會資料</t>
    <phoneticPr fontId="7" type="noConversion"/>
  </si>
  <si>
    <t>資料期間辦理關於公平待客原則之內部稽核報告(含業務單位)</t>
    <phoneticPr fontId="7" type="noConversion"/>
  </si>
  <si>
    <r>
      <t>資料期間保險商品評議/管理小組會議紀錄(含附件)</t>
    </r>
    <r>
      <rPr>
        <strike/>
        <sz val="12"/>
        <color rgb="FFFF0000"/>
        <rFont val="標楷體"/>
        <family val="4"/>
        <charset val="136"/>
      </rPr>
      <t/>
    </r>
    <phoneticPr fontId="7" type="noConversion"/>
  </si>
  <si>
    <t>資料期間汽車保險(不含強制汽車責任保險)及火災保險商品費率檢測調整計畫之執行情形</t>
    <phoneticPr fontId="7" type="noConversion"/>
  </si>
  <si>
    <t>請詳述取得再保險人確認認受文件及再保險契約文件之管理機制、對再保險人及保險經紀人所委任之國外保險經紀人等之適格條件、再保險安排及原保險單承保條件之檢核機制並提供近基準日最後3筆相關案例資料</t>
    <phoneticPr fontId="123" type="noConversion"/>
  </si>
  <si>
    <t>(四)檢舉制度</t>
    <phoneticPr fontId="7" type="noConversion"/>
  </si>
  <si>
    <r>
      <t>內控作業處理程序(保險業內部控制及稽核制度實施辦法第5條、</t>
    </r>
    <r>
      <rPr>
        <sz val="10.8"/>
        <color theme="1"/>
        <rFont val="標楷體"/>
        <family val="4"/>
        <charset val="136"/>
      </rPr>
      <t>第32-2條</t>
    </r>
    <r>
      <rPr>
        <sz val="12"/>
        <color theme="1"/>
        <rFont val="標楷體"/>
        <family val="4"/>
        <charset val="136"/>
      </rPr>
      <t>)</t>
    </r>
    <phoneticPr fontId="7" type="noConversion"/>
  </si>
  <si>
    <t>資料期間內之董事會會議提案摘要清單及會議紀錄(含議程、簽到單及附件)</t>
    <phoneticPr fontId="7" type="noConversion"/>
  </si>
  <si>
    <t>近2年底及基準日各項金融商品(含衍生性)庫存明細及評價(除衍生性外之投資，欄位請增列損失率及持股比率)</t>
    <phoneticPr fontId="7" type="noConversion"/>
  </si>
  <si>
    <t>有關投資業務相關之委員會(如投資審議委員會、資產負債管理委員會及投資會議，不限名稱)之組織章程或相關辦法</t>
    <phoneticPr fontId="7" type="noConversion"/>
  </si>
  <si>
    <t>資金運用表</t>
    <phoneticPr fontId="7" type="noConversion"/>
  </si>
  <si>
    <t>有價證券交易明細(請將買賣交易明細合併在一張工作表，如：國內股票賣賣交易、國外股票賣賣交易、國內債券賣賣、國外債券買賣等)</t>
    <phoneticPr fontId="7" type="noConversion"/>
  </si>
  <si>
    <t>O60</t>
  </si>
  <si>
    <t>前述O57、O58、O59資料期間內之選任、作業程序、績效考核簽呈暨評估文件</t>
    <phoneticPr fontId="7" type="noConversion"/>
  </si>
  <si>
    <r>
      <rPr>
        <b/>
        <sz val="14"/>
        <rFont val="標楷體"/>
        <family val="4"/>
        <charset val="136"/>
      </rPr>
      <t>一、銀行存款合計</t>
    </r>
    <phoneticPr fontId="5" type="noConversion"/>
  </si>
  <si>
    <r>
      <t>1.</t>
    </r>
    <r>
      <rPr>
        <sz val="14"/>
        <rFont val="標楷體"/>
        <family val="4"/>
        <charset val="136"/>
      </rPr>
      <t>公債及國庫券</t>
    </r>
    <phoneticPr fontId="123" type="noConversion"/>
  </si>
  <si>
    <r>
      <t>2.</t>
    </r>
    <r>
      <rPr>
        <sz val="14"/>
        <rFont val="標楷體"/>
        <family val="4"/>
        <charset val="136"/>
      </rPr>
      <t>無到期日非累積次順位金融債券</t>
    </r>
    <phoneticPr fontId="123" type="noConversion"/>
  </si>
  <si>
    <r>
      <t>3.</t>
    </r>
    <r>
      <rPr>
        <sz val="14"/>
        <rFont val="標楷體"/>
        <family val="4"/>
        <charset val="136"/>
      </rPr>
      <t>無到期日累積次順位金融債券、可轉換次順位金融債券、長期次順位金融債券</t>
    </r>
    <phoneticPr fontId="123" type="noConversion"/>
  </si>
  <si>
    <r>
      <t>4.</t>
    </r>
    <r>
      <rPr>
        <sz val="14"/>
        <rFont val="標楷體"/>
        <family val="4"/>
        <charset val="136"/>
      </rPr>
      <t>其他金融債券</t>
    </r>
    <phoneticPr fontId="123" type="noConversion"/>
  </si>
  <si>
    <r>
      <t>5.</t>
    </r>
    <r>
      <rPr>
        <sz val="14"/>
        <rFont val="標楷體"/>
        <family val="4"/>
        <charset val="136"/>
      </rPr>
      <t>可轉讓定存單</t>
    </r>
    <r>
      <rPr>
        <sz val="14"/>
        <color rgb="FFFF0000"/>
        <rFont val="標楷體"/>
        <family val="4"/>
        <charset val="136"/>
      </rPr>
      <t>、</t>
    </r>
    <r>
      <rPr>
        <sz val="14"/>
        <rFont val="標楷體"/>
        <family val="4"/>
        <charset val="136"/>
      </rPr>
      <t>銀行承兌匯票</t>
    </r>
    <r>
      <rPr>
        <sz val="14"/>
        <color rgb="FFFF0000"/>
        <rFont val="標楷體"/>
        <family val="4"/>
        <charset val="136"/>
      </rPr>
      <t>、</t>
    </r>
    <r>
      <rPr>
        <sz val="14"/>
        <rFont val="標楷體"/>
        <family val="4"/>
        <charset val="136"/>
      </rPr>
      <t>銀行保證商業本票</t>
    </r>
    <phoneticPr fontId="123" type="noConversion"/>
  </si>
  <si>
    <r>
      <t>6.</t>
    </r>
    <r>
      <rPr>
        <sz val="14"/>
        <rFont val="標楷體"/>
        <family val="4"/>
        <charset val="136"/>
      </rPr>
      <t>公司股票</t>
    </r>
    <phoneticPr fontId="123" type="noConversion"/>
  </si>
  <si>
    <r>
      <t>7.</t>
    </r>
    <r>
      <rPr>
        <sz val="14"/>
        <rFont val="標楷體"/>
        <family val="4"/>
        <charset val="136"/>
      </rPr>
      <t>公司債</t>
    </r>
    <phoneticPr fontId="123" type="noConversion"/>
  </si>
  <si>
    <r>
      <t>8.</t>
    </r>
    <r>
      <rPr>
        <sz val="14"/>
        <rFont val="標楷體"/>
        <family val="4"/>
        <charset val="136"/>
      </rPr>
      <t>基金及受益憑證</t>
    </r>
    <phoneticPr fontId="123" type="noConversion"/>
  </si>
  <si>
    <r>
      <t>9.</t>
    </r>
    <r>
      <rPr>
        <sz val="14"/>
        <rFont val="標楷體"/>
        <family val="4"/>
        <charset val="136"/>
      </rPr>
      <t>證券化商品</t>
    </r>
    <phoneticPr fontId="123" type="noConversion"/>
  </si>
  <si>
    <r>
      <t>10.</t>
    </r>
    <r>
      <rPr>
        <sz val="14"/>
        <rFont val="標楷體"/>
        <family val="4"/>
        <charset val="136"/>
      </rPr>
      <t>其他經主管機關核准之有價證券</t>
    </r>
    <phoneticPr fontId="123" type="noConversion"/>
  </si>
  <si>
    <r>
      <t>12.</t>
    </r>
    <r>
      <rPr>
        <sz val="14"/>
        <rFont val="標楷體"/>
        <family val="4"/>
        <charset val="136"/>
      </rPr>
      <t>結構型商品</t>
    </r>
    <phoneticPr fontId="123" type="noConversion"/>
  </si>
  <si>
    <r>
      <rPr>
        <b/>
        <sz val="14"/>
        <rFont val="標楷體"/>
        <family val="4"/>
        <charset val="136"/>
      </rPr>
      <t>二、有價證券</t>
    </r>
    <r>
      <rPr>
        <b/>
        <sz val="14"/>
        <rFont val="Times New Roman"/>
        <family val="4"/>
      </rPr>
      <t>(</t>
    </r>
    <r>
      <rPr>
        <b/>
        <sz val="14"/>
        <rFont val="標楷體"/>
        <family val="4"/>
        <charset val="136"/>
      </rPr>
      <t>上述</t>
    </r>
    <r>
      <rPr>
        <b/>
        <sz val="14"/>
        <rFont val="Times New Roman"/>
        <family val="4"/>
      </rPr>
      <t>1~12)</t>
    </r>
    <r>
      <rPr>
        <b/>
        <sz val="14"/>
        <rFont val="標楷體"/>
        <family val="4"/>
        <charset val="136"/>
      </rPr>
      <t>合計</t>
    </r>
    <phoneticPr fontId="123" type="noConversion"/>
  </si>
  <si>
    <r>
      <t>(</t>
    </r>
    <r>
      <rPr>
        <sz val="14"/>
        <rFont val="標楷體"/>
        <family val="4"/>
        <charset val="136"/>
      </rPr>
      <t>一</t>
    </r>
    <r>
      <rPr>
        <sz val="14"/>
        <rFont val="Times New Roman"/>
        <family val="1"/>
      </rPr>
      <t>)</t>
    </r>
    <r>
      <rPr>
        <sz val="14"/>
        <rFont val="標楷體"/>
        <family val="4"/>
        <charset val="136"/>
      </rPr>
      <t>外匯存款</t>
    </r>
    <phoneticPr fontId="5" type="noConversion"/>
  </si>
  <si>
    <r>
      <t>1.</t>
    </r>
    <r>
      <rPr>
        <sz val="14"/>
        <rFont val="標楷體"/>
        <family val="4"/>
        <charset val="136"/>
      </rPr>
      <t>外匯存款</t>
    </r>
    <r>
      <rPr>
        <sz val="14"/>
        <rFont val="Times New Roman"/>
        <family val="1"/>
      </rPr>
      <t>(</t>
    </r>
    <r>
      <rPr>
        <sz val="14"/>
        <rFont val="標楷體"/>
        <family val="4"/>
        <charset val="136"/>
      </rPr>
      <t>註</t>
    </r>
    <r>
      <rPr>
        <sz val="14"/>
        <rFont val="Times New Roman"/>
        <family val="1"/>
      </rPr>
      <t>2)</t>
    </r>
    <phoneticPr fontId="123" type="noConversion"/>
  </si>
  <si>
    <r>
      <t>2.</t>
    </r>
    <r>
      <rPr>
        <sz val="14"/>
        <color theme="1"/>
        <rFont val="標楷體"/>
        <family val="4"/>
        <charset val="136"/>
      </rPr>
      <t>衍生性商品存入保證金</t>
    </r>
    <phoneticPr fontId="5" type="noConversion"/>
  </si>
  <si>
    <r>
      <t>(</t>
    </r>
    <r>
      <rPr>
        <sz val="14"/>
        <color theme="1"/>
        <rFont val="標楷體"/>
        <family val="4"/>
        <charset val="136"/>
      </rPr>
      <t>二</t>
    </r>
    <r>
      <rPr>
        <sz val="14"/>
        <color theme="1"/>
        <rFont val="Times New Roman"/>
        <family val="1"/>
      </rPr>
      <t>)</t>
    </r>
    <r>
      <rPr>
        <sz val="14"/>
        <color theme="1"/>
        <rFont val="標楷體"/>
        <family val="4"/>
        <charset val="136"/>
      </rPr>
      <t>有價證券</t>
    </r>
    <phoneticPr fontId="5" type="noConversion"/>
  </si>
  <si>
    <r>
      <t>1.</t>
    </r>
    <r>
      <rPr>
        <sz val="14"/>
        <rFont val="標楷體"/>
        <family val="4"/>
        <charset val="136"/>
      </rPr>
      <t>公債、國庫券及其該政府所屬機構發行之債券</t>
    </r>
  </si>
  <si>
    <r>
      <t>2.</t>
    </r>
    <r>
      <rPr>
        <sz val="14"/>
        <rFont val="標楷體"/>
        <family val="4"/>
        <charset val="136"/>
      </rPr>
      <t>外國地方政府發行或保證之債券及該政府所屬機構發行或保證之債券</t>
    </r>
  </si>
  <si>
    <r>
      <t>3.</t>
    </r>
    <r>
      <rPr>
        <sz val="14"/>
        <rFont val="標楷體"/>
        <family val="4"/>
        <charset val="136"/>
      </rPr>
      <t>金融債券</t>
    </r>
  </si>
  <si>
    <r>
      <t>4.</t>
    </r>
    <r>
      <rPr>
        <sz val="14"/>
        <rFont val="標楷體"/>
        <family val="4"/>
        <charset val="136"/>
      </rPr>
      <t>可轉讓定存單</t>
    </r>
  </si>
  <si>
    <r>
      <t>5.</t>
    </r>
    <r>
      <rPr>
        <sz val="14"/>
        <rFont val="標楷體"/>
        <family val="4"/>
        <charset val="136"/>
      </rPr>
      <t>浮動利率中期債券</t>
    </r>
  </si>
  <si>
    <r>
      <t>6.</t>
    </r>
    <r>
      <rPr>
        <sz val="14"/>
        <rFont val="標楷體"/>
        <family val="4"/>
        <charset val="136"/>
      </rPr>
      <t>商業本票</t>
    </r>
  </si>
  <si>
    <r>
      <t>7.</t>
    </r>
    <r>
      <rPr>
        <sz val="14"/>
        <rFont val="標楷體"/>
        <family val="4"/>
        <charset val="136"/>
      </rPr>
      <t>國際性組織所發行之債券</t>
    </r>
  </si>
  <si>
    <r>
      <t>8.</t>
    </r>
    <r>
      <rPr>
        <sz val="14"/>
        <rFont val="標楷體"/>
        <family val="4"/>
        <charset val="136"/>
      </rPr>
      <t>公司債</t>
    </r>
  </si>
  <si>
    <r>
      <t>9.</t>
    </r>
    <r>
      <rPr>
        <sz val="14"/>
        <rFont val="標楷體"/>
        <family val="4"/>
        <charset val="136"/>
      </rPr>
      <t>資產證券化商品</t>
    </r>
  </si>
  <si>
    <r>
      <t>10.</t>
    </r>
    <r>
      <rPr>
        <sz val="14"/>
        <rFont val="標楷體"/>
        <family val="4"/>
        <charset val="136"/>
      </rPr>
      <t>證券投資基金、指數型基金、指數股票型基金及不動產投資信託基金</t>
    </r>
  </si>
  <si>
    <r>
      <t>11.</t>
    </r>
    <r>
      <rPr>
        <sz val="14"/>
        <rFont val="標楷體"/>
        <family val="4"/>
        <charset val="136"/>
      </rPr>
      <t>私募基金、對沖基金</t>
    </r>
    <phoneticPr fontId="5" type="noConversion"/>
  </si>
  <si>
    <r>
      <t>12.</t>
    </r>
    <r>
      <rPr>
        <sz val="14"/>
        <rFont val="標楷體"/>
        <family val="4"/>
        <charset val="136"/>
      </rPr>
      <t>基礎建設基金、商品基金</t>
    </r>
    <phoneticPr fontId="5" type="noConversion"/>
  </si>
  <si>
    <r>
      <t>13.</t>
    </r>
    <r>
      <rPr>
        <sz val="14"/>
        <rFont val="標楷體"/>
        <family val="4"/>
        <charset val="136"/>
      </rPr>
      <t>存託憑證、可轉換公司債及附認股權公司債</t>
    </r>
  </si>
  <si>
    <r>
      <t>14.</t>
    </r>
    <r>
      <rPr>
        <sz val="14"/>
        <rFont val="標楷體"/>
        <family val="4"/>
        <charset val="136"/>
      </rPr>
      <t>股票</t>
    </r>
  </si>
  <si>
    <r>
      <t>15.</t>
    </r>
    <r>
      <rPr>
        <sz val="14"/>
        <rFont val="標楷體"/>
        <family val="4"/>
        <charset val="136"/>
      </rPr>
      <t>國內證券市場上市或上櫃買賣之外幣計價股權或債券憑證</t>
    </r>
    <r>
      <rPr>
        <sz val="14"/>
        <rFont val="Times New Roman"/>
        <family val="1"/>
      </rPr>
      <t>(A)</t>
    </r>
    <phoneticPr fontId="123" type="noConversion"/>
  </si>
  <si>
    <r>
      <t>16.</t>
    </r>
    <r>
      <rPr>
        <sz val="14"/>
        <rFont val="標楷體"/>
        <family val="4"/>
        <charset val="136"/>
      </rPr>
      <t>外國上市企業發行未於外國證券集中交易市場或店頭市場交易之私募公司債</t>
    </r>
    <phoneticPr fontId="123" type="noConversion"/>
  </si>
  <si>
    <r>
      <t>17.</t>
    </r>
    <r>
      <rPr>
        <sz val="14"/>
        <rFont val="標楷體"/>
        <family val="4"/>
        <charset val="136"/>
      </rPr>
      <t>其他經核准之有價證券</t>
    </r>
    <phoneticPr fontId="123" type="noConversion"/>
  </si>
  <si>
    <r>
      <t>(</t>
    </r>
    <r>
      <rPr>
        <sz val="14"/>
        <rFont val="標楷體"/>
        <family val="4"/>
        <charset val="136"/>
      </rPr>
      <t>三</t>
    </r>
    <r>
      <rPr>
        <sz val="14"/>
        <rFont val="Times New Roman"/>
        <family val="1"/>
      </rPr>
      <t>)</t>
    </r>
    <r>
      <rPr>
        <sz val="14"/>
        <rFont val="標楷體"/>
        <family val="4"/>
        <charset val="136"/>
      </rPr>
      <t>其他</t>
    </r>
    <phoneticPr fontId="5" type="noConversion"/>
  </si>
  <si>
    <r>
      <t>1.</t>
    </r>
    <r>
      <rPr>
        <sz val="14"/>
        <rFont val="標楷體"/>
        <family val="4"/>
        <charset val="136"/>
      </rPr>
      <t>保單放款</t>
    </r>
  </si>
  <si>
    <r>
      <t>2.</t>
    </r>
    <r>
      <rPr>
        <sz val="14"/>
        <rFont val="標楷體"/>
        <family val="4"/>
        <charset val="136"/>
      </rPr>
      <t>外幣聯合貸款</t>
    </r>
  </si>
  <si>
    <r>
      <t>3.</t>
    </r>
    <r>
      <rPr>
        <sz val="14"/>
        <rFont val="標楷體"/>
        <family val="4"/>
        <charset val="136"/>
      </rPr>
      <t>衍生性金融商品資產</t>
    </r>
  </si>
  <si>
    <r>
      <t>4.</t>
    </r>
    <r>
      <rPr>
        <sz val="14"/>
        <rFont val="標楷體"/>
        <family val="4"/>
        <charset val="136"/>
      </rPr>
      <t>衍生性金融商品負債</t>
    </r>
  </si>
  <si>
    <r>
      <t>5.</t>
    </r>
    <r>
      <rPr>
        <sz val="14"/>
        <rFont val="標楷體"/>
        <family val="4"/>
        <charset val="136"/>
      </rPr>
      <t>不動產</t>
    </r>
  </si>
  <si>
    <r>
      <t>6.</t>
    </r>
    <r>
      <rPr>
        <sz val="14"/>
        <rFont val="標楷體"/>
        <family val="4"/>
        <charset val="136"/>
      </rPr>
      <t>保險相關事業</t>
    </r>
  </si>
  <si>
    <r>
      <t>7.</t>
    </r>
    <r>
      <rPr>
        <sz val="14"/>
        <rFont val="標楷體"/>
        <family val="4"/>
        <charset val="136"/>
      </rPr>
      <t>配合政府政策重大投資</t>
    </r>
  </si>
  <si>
    <r>
      <t>8.</t>
    </r>
    <r>
      <rPr>
        <sz val="14"/>
        <rFont val="標楷體"/>
        <family val="4"/>
        <charset val="136"/>
      </rPr>
      <t>其他經核准之資金運用項目</t>
    </r>
    <phoneticPr fontId="5" type="noConversion"/>
  </si>
  <si>
    <r>
      <t>9.</t>
    </r>
    <r>
      <rPr>
        <sz val="14"/>
        <rFont val="標楷體"/>
        <family val="4"/>
        <charset val="136"/>
      </rPr>
      <t>其他應收款應付款、應收利息及應收股利</t>
    </r>
    <phoneticPr fontId="123" type="noConversion"/>
  </si>
  <si>
    <r>
      <t>10.</t>
    </r>
    <r>
      <rPr>
        <sz val="14"/>
        <rFont val="標楷體"/>
        <family val="4"/>
        <charset val="136"/>
      </rPr>
      <t>結構型商品</t>
    </r>
  </si>
  <si>
    <r>
      <t>11.</t>
    </r>
    <r>
      <rPr>
        <sz val="14"/>
        <rFont val="標楷體"/>
        <family val="4"/>
        <charset val="136"/>
      </rPr>
      <t>其他</t>
    </r>
    <phoneticPr fontId="123" type="noConversion"/>
  </si>
  <si>
    <t>三、國外投資(上述(一)~(三))合計</t>
    <phoneticPr fontId="123" type="noConversion"/>
  </si>
  <si>
    <r>
      <t>1.</t>
    </r>
    <r>
      <rPr>
        <sz val="14"/>
        <rFont val="標楷體"/>
        <family val="4"/>
        <charset val="136"/>
      </rPr>
      <t>自用不動產</t>
    </r>
    <phoneticPr fontId="123" type="noConversion"/>
  </si>
  <si>
    <r>
      <t>2.</t>
    </r>
    <r>
      <rPr>
        <sz val="14"/>
        <rFont val="標楷體"/>
        <family val="4"/>
        <charset val="136"/>
      </rPr>
      <t>投資用特定項目不動產</t>
    </r>
    <phoneticPr fontId="123" type="noConversion"/>
  </si>
  <si>
    <r>
      <t>3.</t>
    </r>
    <r>
      <rPr>
        <sz val="14"/>
        <rFont val="標楷體"/>
        <family val="4"/>
        <charset val="136"/>
      </rPr>
      <t>投資用預付房地款</t>
    </r>
    <phoneticPr fontId="123" type="noConversion"/>
  </si>
  <si>
    <r>
      <t>4.</t>
    </r>
    <r>
      <rPr>
        <sz val="14"/>
        <rFont val="標楷體"/>
        <family val="4"/>
        <charset val="136"/>
      </rPr>
      <t>投資用在建工程</t>
    </r>
    <phoneticPr fontId="123" type="noConversion"/>
  </si>
  <si>
    <r>
      <t>5.</t>
    </r>
    <r>
      <rPr>
        <sz val="14"/>
        <rFont val="標楷體"/>
        <family val="4"/>
        <charset val="136"/>
      </rPr>
      <t>投資用不動產信託受益權證</t>
    </r>
    <phoneticPr fontId="123" type="noConversion"/>
  </si>
  <si>
    <r>
      <rPr>
        <b/>
        <sz val="14"/>
        <rFont val="標楷體"/>
        <family val="4"/>
        <charset val="136"/>
      </rPr>
      <t>四、不動產</t>
    </r>
    <r>
      <rPr>
        <b/>
        <sz val="14"/>
        <rFont val="Times New Roman"/>
        <family val="4"/>
      </rPr>
      <t>(</t>
    </r>
    <r>
      <rPr>
        <b/>
        <sz val="14"/>
        <rFont val="標楷體"/>
        <family val="4"/>
        <charset val="136"/>
      </rPr>
      <t>上述</t>
    </r>
    <r>
      <rPr>
        <b/>
        <sz val="14"/>
        <rFont val="Times New Roman"/>
        <family val="4"/>
      </rPr>
      <t>1~5)</t>
    </r>
    <r>
      <rPr>
        <b/>
        <sz val="14"/>
        <rFont val="標楷體"/>
        <family val="4"/>
        <charset val="136"/>
      </rPr>
      <t>合計</t>
    </r>
    <phoneticPr fontId="5" type="noConversion"/>
  </si>
  <si>
    <r>
      <t>1.</t>
    </r>
    <r>
      <rPr>
        <sz val="14"/>
        <rFont val="標楷體"/>
        <family val="4"/>
        <charset val="136"/>
      </rPr>
      <t>銀行保證放款</t>
    </r>
    <phoneticPr fontId="123" type="noConversion"/>
  </si>
  <si>
    <r>
      <t>2.</t>
    </r>
    <r>
      <rPr>
        <sz val="14"/>
        <rFont val="標楷體"/>
        <family val="4"/>
        <charset val="136"/>
      </rPr>
      <t>動產擔保放款</t>
    </r>
    <phoneticPr fontId="123" type="noConversion"/>
  </si>
  <si>
    <r>
      <t>3.</t>
    </r>
    <r>
      <rPr>
        <sz val="14"/>
        <rFont val="標楷體"/>
        <family val="4"/>
        <charset val="136"/>
      </rPr>
      <t>不動產抵押放款</t>
    </r>
    <phoneticPr fontId="123" type="noConversion"/>
  </si>
  <si>
    <r>
      <t>4.</t>
    </r>
    <r>
      <rPr>
        <sz val="14"/>
        <rFont val="標楷體"/>
        <family val="4"/>
        <charset val="136"/>
      </rPr>
      <t>有價證券質押放款</t>
    </r>
    <phoneticPr fontId="123" type="noConversion"/>
  </si>
  <si>
    <r>
      <t>5.</t>
    </r>
    <r>
      <rPr>
        <sz val="14"/>
        <rFont val="標楷體"/>
        <family val="4"/>
        <charset val="136"/>
      </rPr>
      <t>壽險保單放款</t>
    </r>
    <phoneticPr fontId="123" type="noConversion"/>
  </si>
  <si>
    <r>
      <t>6.</t>
    </r>
    <r>
      <rPr>
        <sz val="14"/>
        <rFont val="標楷體"/>
        <family val="4"/>
        <charset val="136"/>
      </rPr>
      <t>專案放款</t>
    </r>
    <phoneticPr fontId="123" type="noConversion"/>
  </si>
  <si>
    <r>
      <t>7.</t>
    </r>
    <r>
      <rPr>
        <sz val="14"/>
        <rFont val="標楷體"/>
        <family val="4"/>
        <charset val="136"/>
      </rPr>
      <t>催收款</t>
    </r>
    <phoneticPr fontId="123" type="noConversion"/>
  </si>
  <si>
    <t>五、放款(上述1~7)合計</t>
    <phoneticPr fontId="5" type="noConversion"/>
  </si>
  <si>
    <r>
      <rPr>
        <b/>
        <sz val="14"/>
        <rFont val="標楷體"/>
        <family val="4"/>
        <charset val="136"/>
      </rPr>
      <t>六、專案運用及公共投資</t>
    </r>
    <phoneticPr fontId="123" type="noConversion"/>
  </si>
  <si>
    <r>
      <rPr>
        <b/>
        <sz val="14"/>
        <rFont val="標楷體"/>
        <family val="4"/>
        <charset val="136"/>
      </rPr>
      <t>七、投資保險相關事業</t>
    </r>
    <phoneticPr fontId="123" type="noConversion"/>
  </si>
  <si>
    <r>
      <rPr>
        <b/>
        <sz val="14"/>
        <rFont val="標楷體"/>
        <family val="4"/>
        <charset val="136"/>
      </rPr>
      <t>八、從事衍生性商品交易</t>
    </r>
    <phoneticPr fontId="123" type="noConversion"/>
  </si>
  <si>
    <r>
      <rPr>
        <b/>
        <sz val="14"/>
        <rFont val="標楷體"/>
        <family val="4"/>
        <charset val="136"/>
      </rPr>
      <t>九、其他經主管機關核准之資金運用</t>
    </r>
    <phoneticPr fontId="123" type="noConversion"/>
  </si>
  <si>
    <r>
      <rPr>
        <b/>
        <sz val="14"/>
        <rFont val="標楷體"/>
        <family val="4"/>
        <charset val="136"/>
      </rPr>
      <t>十、存出保證金</t>
    </r>
    <phoneticPr fontId="123" type="noConversion"/>
  </si>
  <si>
    <r>
      <rPr>
        <b/>
        <sz val="14"/>
        <rFont val="標楷體"/>
        <family val="4"/>
        <charset val="136"/>
      </rPr>
      <t>資金運用</t>
    </r>
    <r>
      <rPr>
        <b/>
        <sz val="14"/>
        <rFont val="Times New Roman"/>
        <family val="4"/>
      </rPr>
      <t>(</t>
    </r>
    <r>
      <rPr>
        <b/>
        <sz val="14"/>
        <rFont val="標楷體"/>
        <family val="4"/>
        <charset val="136"/>
      </rPr>
      <t>上述一~十</t>
    </r>
    <r>
      <rPr>
        <b/>
        <sz val="14"/>
        <rFont val="Times New Roman"/>
        <family val="4"/>
      </rPr>
      <t>)</t>
    </r>
    <r>
      <rPr>
        <b/>
        <sz val="14"/>
        <rFont val="標楷體"/>
        <family val="4"/>
        <charset val="136"/>
      </rPr>
      <t>總計</t>
    </r>
    <phoneticPr fontId="123" type="noConversion"/>
  </si>
  <si>
    <r>
      <rPr>
        <sz val="14"/>
        <rFont val="標楷體"/>
        <family val="4"/>
        <charset val="136"/>
      </rPr>
      <t>註：債券抵繳之存出保證金</t>
    </r>
    <phoneticPr fontId="5" type="noConversion"/>
  </si>
  <si>
    <t>註:</t>
    <phoneticPr fontId="5" type="noConversion"/>
  </si>
  <si>
    <t>1.本表係依據公司申報安定基金資金運用分析表(依投資項目)(月報)、國外投資部位分析表(依投資項目)(月報)填報。</t>
    <phoneticPr fontId="5" type="noConversion"/>
  </si>
  <si>
    <t>2.「屬投資目的之外匯存款」+「非屬投資目的之外匯存款」。</t>
    <phoneticPr fontId="5" type="noConversion"/>
  </si>
  <si>
    <r>
      <rPr>
        <b/>
        <u/>
        <sz val="18"/>
        <rFont val="標楷體"/>
        <family val="4"/>
        <charset val="136"/>
      </rPr>
      <t>投資餘額明細表</t>
    </r>
    <phoneticPr fontId="7" type="noConversion"/>
  </si>
  <si>
    <r>
      <rPr>
        <b/>
        <sz val="18"/>
        <rFont val="標楷體"/>
        <family val="4"/>
        <charset val="136"/>
      </rPr>
      <t>基準日：</t>
    </r>
    <phoneticPr fontId="58" type="noConversion"/>
  </si>
  <si>
    <r>
      <rPr>
        <sz val="12"/>
        <rFont val="標楷體"/>
        <family val="4"/>
        <charset val="136"/>
      </rPr>
      <t>項目</t>
    </r>
    <phoneticPr fontId="5" type="noConversion"/>
  </si>
  <si>
    <r>
      <rPr>
        <sz val="14"/>
        <color theme="1"/>
        <rFont val="標楷體"/>
        <family val="4"/>
        <charset val="136"/>
      </rPr>
      <t xml:space="preserve">申報安定基金
月報表金額
</t>
    </r>
    <r>
      <rPr>
        <sz val="14"/>
        <color theme="1"/>
        <rFont val="Times New Roman"/>
        <family val="1"/>
      </rPr>
      <t>(</t>
    </r>
    <r>
      <rPr>
        <sz val="14"/>
        <color theme="1"/>
        <rFont val="標楷體"/>
        <family val="4"/>
        <charset val="136"/>
      </rPr>
      <t>與</t>
    </r>
    <r>
      <rPr>
        <sz val="14"/>
        <color theme="1"/>
        <rFont val="Times New Roman"/>
        <family val="1"/>
      </rPr>
      <t>O51</t>
    </r>
    <r>
      <rPr>
        <sz val="14"/>
        <color theme="1"/>
        <rFont val="標楷體"/>
        <family val="4"/>
        <charset val="136"/>
      </rPr>
      <t>勾稽</t>
    </r>
    <r>
      <rPr>
        <sz val="14"/>
        <color theme="1"/>
        <rFont val="Times New Roman"/>
        <family val="1"/>
      </rPr>
      <t>)</t>
    </r>
    <phoneticPr fontId="123" type="noConversion"/>
  </si>
  <si>
    <r>
      <t>左列金額中屬私募證券者(</t>
    </r>
    <r>
      <rPr>
        <b/>
        <sz val="14"/>
        <color rgb="FFFF0000"/>
        <rFont val="Times New Roman"/>
        <family val="1"/>
      </rPr>
      <t>U</t>
    </r>
    <r>
      <rPr>
        <b/>
        <sz val="14"/>
        <color rgb="FFFF0000"/>
        <rFont val="標楷體"/>
        <family val="4"/>
        <charset val="136"/>
      </rPr>
      <t>)</t>
    </r>
    <phoneticPr fontId="5" type="noConversion"/>
  </si>
  <si>
    <r>
      <rPr>
        <b/>
        <sz val="14"/>
        <color rgb="FFFF0000"/>
        <rFont val="標楷體"/>
        <family val="4"/>
        <charset val="136"/>
      </rPr>
      <t>依帳列會計項目填報適用國際財務報導準則第</t>
    </r>
    <r>
      <rPr>
        <b/>
        <sz val="14"/>
        <color rgb="FFFF0000"/>
        <rFont val="Times New Roman"/>
        <family val="1"/>
      </rPr>
      <t>9</t>
    </r>
    <r>
      <rPr>
        <b/>
        <sz val="14"/>
        <color rgb="FFFF0000"/>
        <rFont val="標楷體"/>
        <family val="4"/>
        <charset val="136"/>
      </rPr>
      <t>號公報之有價證券</t>
    </r>
    <phoneticPr fontId="7" type="noConversion"/>
  </si>
  <si>
    <r>
      <rPr>
        <b/>
        <sz val="14"/>
        <color rgb="FFFF0000"/>
        <rFont val="標楷體"/>
        <family val="4"/>
        <charset val="136"/>
      </rPr>
      <t>透過損益按公允價值衡量之金融資產</t>
    </r>
    <r>
      <rPr>
        <b/>
        <sz val="14"/>
        <color rgb="FFFF0000"/>
        <rFont val="Times New Roman"/>
        <family val="1"/>
      </rPr>
      <t>(G)</t>
    </r>
    <phoneticPr fontId="7" type="noConversion"/>
  </si>
  <si>
    <r>
      <rPr>
        <b/>
        <sz val="14"/>
        <color rgb="FFFF0000"/>
        <rFont val="標楷體"/>
        <family val="4"/>
        <charset val="136"/>
      </rPr>
      <t>透過損益按公允價值衡量之金融負債</t>
    </r>
    <r>
      <rPr>
        <b/>
        <sz val="14"/>
        <color rgb="FFFF0000"/>
        <rFont val="Times New Roman"/>
        <family val="1"/>
      </rPr>
      <t>(G1)</t>
    </r>
    <phoneticPr fontId="7" type="noConversion"/>
  </si>
  <si>
    <r>
      <rPr>
        <b/>
        <sz val="14"/>
        <color rgb="FFFF0000"/>
        <rFont val="標楷體"/>
        <family val="4"/>
        <charset val="136"/>
      </rPr>
      <t>透過其他綜合損益按公允價值衡量之金融資產</t>
    </r>
    <r>
      <rPr>
        <b/>
        <sz val="14"/>
        <color indexed="10"/>
        <rFont val="Times New Roman"/>
        <family val="1"/>
      </rPr>
      <t>(H)</t>
    </r>
    <phoneticPr fontId="7" type="noConversion"/>
  </si>
  <si>
    <r>
      <rPr>
        <b/>
        <sz val="14"/>
        <color rgb="FFFF0000"/>
        <rFont val="標楷體"/>
        <family val="4"/>
        <charset val="136"/>
      </rPr>
      <t>按攤銷後成本衡量之債務工具投資</t>
    </r>
    <r>
      <rPr>
        <b/>
        <sz val="14"/>
        <color indexed="10"/>
        <rFont val="Times New Roman"/>
        <family val="1"/>
      </rPr>
      <t>(I)</t>
    </r>
    <phoneticPr fontId="7" type="noConversion"/>
  </si>
  <si>
    <r>
      <rPr>
        <b/>
        <sz val="14"/>
        <color rgb="FFFF0000"/>
        <rFont val="標楷體"/>
        <family val="4"/>
        <charset val="136"/>
      </rPr>
      <t>其他金融資產</t>
    </r>
    <r>
      <rPr>
        <b/>
        <sz val="14"/>
        <color rgb="FFFF0000"/>
        <rFont val="Times New Roman"/>
        <family val="1"/>
      </rPr>
      <t>(S)</t>
    </r>
  </si>
  <si>
    <r>
      <rPr>
        <b/>
        <sz val="14"/>
        <color rgb="FFFF0000"/>
        <rFont val="標楷體"/>
        <family val="4"/>
        <charset val="136"/>
      </rPr>
      <t>放款</t>
    </r>
    <r>
      <rPr>
        <b/>
        <sz val="14"/>
        <color rgb="FFFF0000"/>
        <rFont val="Times New Roman"/>
        <family val="1"/>
      </rPr>
      <t>(L)</t>
    </r>
    <phoneticPr fontId="5" type="noConversion"/>
  </si>
  <si>
    <r>
      <rPr>
        <b/>
        <sz val="14"/>
        <rFont val="標楷體"/>
        <family val="4"/>
        <charset val="136"/>
      </rPr>
      <t>合計</t>
    </r>
  </si>
  <si>
    <r>
      <t>T</t>
    </r>
    <r>
      <rPr>
        <b/>
        <sz val="14"/>
        <rFont val="標楷體"/>
        <family val="4"/>
        <charset val="136"/>
      </rPr>
      <t>＝</t>
    </r>
    <r>
      <rPr>
        <b/>
        <sz val="14"/>
        <rFont val="Times New Roman"/>
        <family val="1"/>
      </rPr>
      <t>G+G1+H+I+S+L</t>
    </r>
    <phoneticPr fontId="7" type="noConversion"/>
  </si>
  <si>
    <r>
      <rPr>
        <b/>
        <sz val="12"/>
        <rFont val="標楷體"/>
        <family val="4"/>
        <charset val="136"/>
      </rPr>
      <t>一、銀行存款合計</t>
    </r>
    <phoneticPr fontId="5" type="noConversion"/>
  </si>
  <si>
    <r>
      <t>1.</t>
    </r>
    <r>
      <rPr>
        <sz val="12"/>
        <rFont val="標楷體"/>
        <family val="4"/>
        <charset val="136"/>
      </rPr>
      <t>公債及國庫券</t>
    </r>
    <phoneticPr fontId="123" type="noConversion"/>
  </si>
  <si>
    <r>
      <t>2.</t>
    </r>
    <r>
      <rPr>
        <sz val="12"/>
        <rFont val="標楷體"/>
        <family val="4"/>
        <charset val="136"/>
      </rPr>
      <t>金融債券</t>
    </r>
    <r>
      <rPr>
        <sz val="12"/>
        <rFont val="Times New Roman"/>
        <family val="1"/>
      </rPr>
      <t>(</t>
    </r>
    <r>
      <rPr>
        <sz val="12"/>
        <rFont val="標楷體"/>
        <family val="4"/>
        <charset val="136"/>
      </rPr>
      <t>註</t>
    </r>
    <r>
      <rPr>
        <sz val="12"/>
        <rFont val="Times New Roman"/>
        <family val="1"/>
      </rPr>
      <t>2)</t>
    </r>
    <phoneticPr fontId="123" type="noConversion"/>
  </si>
  <si>
    <r>
      <t>5.</t>
    </r>
    <r>
      <rPr>
        <sz val="12"/>
        <rFont val="標楷體"/>
        <family val="4"/>
        <charset val="136"/>
      </rPr>
      <t>可轉讓定存單、銀行承兌匯票、銀行保證商業本票</t>
    </r>
    <phoneticPr fontId="123" type="noConversion"/>
  </si>
  <si>
    <r>
      <t>6.</t>
    </r>
    <r>
      <rPr>
        <sz val="12"/>
        <rFont val="標楷體"/>
        <family val="4"/>
        <charset val="136"/>
      </rPr>
      <t>公司股票</t>
    </r>
    <phoneticPr fontId="123" type="noConversion"/>
  </si>
  <si>
    <r>
      <t>7.</t>
    </r>
    <r>
      <rPr>
        <sz val="12"/>
        <rFont val="標楷體"/>
        <family val="4"/>
        <charset val="136"/>
      </rPr>
      <t>公司債</t>
    </r>
    <phoneticPr fontId="123" type="noConversion"/>
  </si>
  <si>
    <r>
      <t>8.</t>
    </r>
    <r>
      <rPr>
        <sz val="12"/>
        <rFont val="標楷體"/>
        <family val="4"/>
        <charset val="136"/>
      </rPr>
      <t>基金及受益憑證</t>
    </r>
    <phoneticPr fontId="123" type="noConversion"/>
  </si>
  <si>
    <r>
      <t>9.</t>
    </r>
    <r>
      <rPr>
        <sz val="12"/>
        <rFont val="標楷體"/>
        <family val="4"/>
        <charset val="136"/>
      </rPr>
      <t>證券化商品</t>
    </r>
    <phoneticPr fontId="123" type="noConversion"/>
  </si>
  <si>
    <r>
      <t>10.</t>
    </r>
    <r>
      <rPr>
        <sz val="12"/>
        <rFont val="標楷體"/>
        <family val="4"/>
        <charset val="136"/>
      </rPr>
      <t>其他經主管機關核准之有價證券</t>
    </r>
    <phoneticPr fontId="123" type="noConversion"/>
  </si>
  <si>
    <r>
      <t>12.</t>
    </r>
    <r>
      <rPr>
        <sz val="12"/>
        <rFont val="標楷體"/>
        <family val="4"/>
        <charset val="136"/>
      </rPr>
      <t>結構型商品</t>
    </r>
    <phoneticPr fontId="123" type="noConversion"/>
  </si>
  <si>
    <r>
      <rPr>
        <b/>
        <sz val="12"/>
        <rFont val="標楷體"/>
        <family val="4"/>
        <charset val="136"/>
      </rPr>
      <t>二、有價證券</t>
    </r>
    <r>
      <rPr>
        <b/>
        <sz val="12"/>
        <rFont val="Times New Roman"/>
        <family val="4"/>
      </rPr>
      <t>(</t>
    </r>
    <r>
      <rPr>
        <b/>
        <sz val="12"/>
        <rFont val="標楷體"/>
        <family val="4"/>
        <charset val="136"/>
      </rPr>
      <t>上述</t>
    </r>
    <r>
      <rPr>
        <b/>
        <sz val="12"/>
        <rFont val="Times New Roman"/>
        <family val="4"/>
      </rPr>
      <t>1~12)</t>
    </r>
    <r>
      <rPr>
        <b/>
        <sz val="12"/>
        <rFont val="標楷體"/>
        <family val="4"/>
        <charset val="136"/>
      </rPr>
      <t>合計</t>
    </r>
    <phoneticPr fontId="123" type="noConversion"/>
  </si>
  <si>
    <t>外匯存款</t>
    <phoneticPr fontId="123" type="noConversion"/>
  </si>
  <si>
    <t>衍生性商品存入保證金</t>
    <phoneticPr fontId="5" type="noConversion"/>
  </si>
  <si>
    <r>
      <rPr>
        <sz val="12"/>
        <rFont val="標楷體"/>
        <family val="4"/>
        <charset val="136"/>
      </rPr>
      <t>公債及國庫劵</t>
    </r>
    <r>
      <rPr>
        <sz val="12"/>
        <rFont val="Times New Roman"/>
        <family val="1"/>
      </rPr>
      <t>(</t>
    </r>
    <r>
      <rPr>
        <sz val="12"/>
        <rFont val="標楷體"/>
        <family val="4"/>
        <charset val="136"/>
      </rPr>
      <t>註</t>
    </r>
    <r>
      <rPr>
        <sz val="12"/>
        <rFont val="Times New Roman"/>
        <family val="1"/>
      </rPr>
      <t>3)</t>
    </r>
    <phoneticPr fontId="5" type="noConversion"/>
  </si>
  <si>
    <t>金融債券</t>
    <phoneticPr fontId="7" type="noConversion"/>
  </si>
  <si>
    <t>可轉讓定存單</t>
    <phoneticPr fontId="7" type="noConversion"/>
  </si>
  <si>
    <t>浮動利率中期債券</t>
    <phoneticPr fontId="7" type="noConversion"/>
  </si>
  <si>
    <t>商業本票</t>
    <phoneticPr fontId="7" type="noConversion"/>
  </si>
  <si>
    <t>國際性組織所發行之債券</t>
    <phoneticPr fontId="7" type="noConversion"/>
  </si>
  <si>
    <t>公司債</t>
    <phoneticPr fontId="7" type="noConversion"/>
  </si>
  <si>
    <t>資產證券化商品</t>
    <phoneticPr fontId="7" type="noConversion"/>
  </si>
  <si>
    <t>證券投資基金、指數型基金、指數股票型基金、不動產投資信託基金、私募基金、對沖基金、基礎建設基金、商品基金</t>
    <phoneticPr fontId="5" type="noConversion"/>
  </si>
  <si>
    <t>存託憑證、可轉換公司債及附認股權公司債</t>
    <phoneticPr fontId="7" type="noConversion"/>
  </si>
  <si>
    <t>股票</t>
    <phoneticPr fontId="7" type="noConversion"/>
  </si>
  <si>
    <t>國內證券市場上市或上櫃買賣之外幣計價股權或債券憑證(包括股權W元、公債X元、金融債Y元、公司債Z元)</t>
    <phoneticPr fontId="5" type="noConversion"/>
  </si>
  <si>
    <t>外國上市企業發行未於外國證券集中交易市場或店頭市場交易之私募公司債</t>
    <phoneticPr fontId="123" type="noConversion"/>
  </si>
  <si>
    <t>其他經核准之有價證券</t>
    <phoneticPr fontId="123" type="noConversion"/>
  </si>
  <si>
    <t>保單放款</t>
    <phoneticPr fontId="7" type="noConversion"/>
  </si>
  <si>
    <t>外幣聯合貸款</t>
    <phoneticPr fontId="7" type="noConversion"/>
  </si>
  <si>
    <t>衍生性金融商品資產</t>
    <phoneticPr fontId="7" type="noConversion"/>
  </si>
  <si>
    <t>衍生性金融商品負債</t>
    <phoneticPr fontId="5" type="noConversion"/>
  </si>
  <si>
    <t>保險相關事業</t>
    <phoneticPr fontId="7" type="noConversion"/>
  </si>
  <si>
    <t>配合政府政策重大投資</t>
    <phoneticPr fontId="7" type="noConversion"/>
  </si>
  <si>
    <t>其他經核准之資金運用項目</t>
    <phoneticPr fontId="5" type="noConversion"/>
  </si>
  <si>
    <t>其他應收款應付款、應收利息及應收股利</t>
    <phoneticPr fontId="123" type="noConversion"/>
  </si>
  <si>
    <t>結構型商品</t>
    <phoneticPr fontId="7" type="noConversion"/>
  </si>
  <si>
    <t>其他</t>
    <phoneticPr fontId="123" type="noConversion"/>
  </si>
  <si>
    <r>
      <rPr>
        <b/>
        <sz val="12"/>
        <rFont val="標楷體"/>
        <family val="4"/>
        <charset val="136"/>
      </rPr>
      <t>三、國外投資合計</t>
    </r>
    <phoneticPr fontId="123" type="noConversion"/>
  </si>
  <si>
    <r>
      <t>1.</t>
    </r>
    <r>
      <rPr>
        <sz val="12"/>
        <rFont val="標楷體"/>
        <family val="4"/>
        <charset val="136"/>
      </rPr>
      <t>自用不動產</t>
    </r>
    <phoneticPr fontId="123" type="noConversion"/>
  </si>
  <si>
    <r>
      <t>2.</t>
    </r>
    <r>
      <rPr>
        <sz val="12"/>
        <rFont val="標楷體"/>
        <family val="4"/>
        <charset val="136"/>
      </rPr>
      <t>投資用不動產</t>
    </r>
    <r>
      <rPr>
        <sz val="12"/>
        <rFont val="Times New Roman"/>
        <family val="1"/>
      </rPr>
      <t>(</t>
    </r>
    <r>
      <rPr>
        <sz val="12"/>
        <rFont val="標楷體"/>
        <family val="4"/>
        <charset val="136"/>
      </rPr>
      <t>註</t>
    </r>
    <r>
      <rPr>
        <sz val="12"/>
        <rFont val="Times New Roman"/>
        <family val="1"/>
      </rPr>
      <t>4)</t>
    </r>
    <phoneticPr fontId="123" type="noConversion"/>
  </si>
  <si>
    <r>
      <rPr>
        <b/>
        <sz val="12"/>
        <rFont val="標楷體"/>
        <family val="4"/>
        <charset val="136"/>
      </rPr>
      <t>四、不動產</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5" type="noConversion"/>
  </si>
  <si>
    <r>
      <t>1.</t>
    </r>
    <r>
      <rPr>
        <sz val="12"/>
        <rFont val="標楷體"/>
        <family val="4"/>
        <charset val="136"/>
      </rPr>
      <t>壽險保單放款以外之放款</t>
    </r>
    <phoneticPr fontId="123" type="noConversion"/>
  </si>
  <si>
    <r>
      <t>2.</t>
    </r>
    <r>
      <rPr>
        <sz val="12"/>
        <rFont val="標楷體"/>
        <family val="4"/>
        <charset val="136"/>
      </rPr>
      <t>壽險保單放款</t>
    </r>
    <phoneticPr fontId="123" type="noConversion"/>
  </si>
  <si>
    <r>
      <rPr>
        <b/>
        <sz val="12"/>
        <rFont val="標楷體"/>
        <family val="4"/>
        <charset val="136"/>
      </rPr>
      <t>五、放款</t>
    </r>
    <r>
      <rPr>
        <b/>
        <sz val="12"/>
        <rFont val="Times New Roman"/>
        <family val="4"/>
      </rPr>
      <t>(</t>
    </r>
    <r>
      <rPr>
        <b/>
        <sz val="12"/>
        <rFont val="細明體"/>
        <family val="4"/>
        <charset val="136"/>
      </rPr>
      <t>上述</t>
    </r>
    <r>
      <rPr>
        <b/>
        <sz val="12"/>
        <rFont val="Times New Roman"/>
        <family val="4"/>
      </rPr>
      <t>1~2)</t>
    </r>
    <r>
      <rPr>
        <b/>
        <sz val="12"/>
        <rFont val="標楷體"/>
        <family val="4"/>
        <charset val="136"/>
      </rPr>
      <t>合計</t>
    </r>
    <phoneticPr fontId="123" type="noConversion"/>
  </si>
  <si>
    <r>
      <rPr>
        <b/>
        <sz val="12"/>
        <rFont val="標楷體"/>
        <family val="4"/>
        <charset val="136"/>
      </rPr>
      <t>六、專案運用及公共投資</t>
    </r>
    <phoneticPr fontId="123" type="noConversion"/>
  </si>
  <si>
    <r>
      <rPr>
        <b/>
        <sz val="12"/>
        <rFont val="標楷體"/>
        <family val="4"/>
        <charset val="136"/>
      </rPr>
      <t>七、投資保險相關事業</t>
    </r>
    <phoneticPr fontId="123" type="noConversion"/>
  </si>
  <si>
    <r>
      <rPr>
        <b/>
        <sz val="12"/>
        <rFont val="標楷體"/>
        <family val="4"/>
        <charset val="136"/>
      </rPr>
      <t>八、從事衍生性商品交易</t>
    </r>
    <r>
      <rPr>
        <b/>
        <sz val="12"/>
        <rFont val="Times New Roman"/>
        <family val="1"/>
      </rPr>
      <t>(</t>
    </r>
    <r>
      <rPr>
        <b/>
        <sz val="12"/>
        <rFont val="標楷體"/>
        <family val="4"/>
        <charset val="136"/>
      </rPr>
      <t>國內</t>
    </r>
    <r>
      <rPr>
        <b/>
        <sz val="12"/>
        <rFont val="Times New Roman"/>
        <family val="1"/>
      </rPr>
      <t>)</t>
    </r>
    <phoneticPr fontId="123" type="noConversion"/>
  </si>
  <si>
    <r>
      <rPr>
        <b/>
        <sz val="12"/>
        <rFont val="標楷體"/>
        <family val="4"/>
        <charset val="136"/>
      </rPr>
      <t>九、其他經主管機關核准之資金運用</t>
    </r>
    <phoneticPr fontId="123" type="noConversion"/>
  </si>
  <si>
    <r>
      <rPr>
        <b/>
        <sz val="12"/>
        <rFont val="標楷體"/>
        <family val="4"/>
        <charset val="136"/>
      </rPr>
      <t>十、存出保證金</t>
    </r>
    <phoneticPr fontId="123" type="noConversion"/>
  </si>
  <si>
    <r>
      <rPr>
        <sz val="12"/>
        <rFont val="標楷體"/>
        <family val="4"/>
        <charset val="136"/>
      </rPr>
      <t>合計</t>
    </r>
    <r>
      <rPr>
        <sz val="12"/>
        <rFont val="Times New Roman"/>
        <family val="1"/>
      </rPr>
      <t>(</t>
    </r>
    <r>
      <rPr>
        <sz val="12"/>
        <rFont val="標楷體"/>
        <family val="4"/>
        <charset val="136"/>
      </rPr>
      <t>一至十</t>
    </r>
    <r>
      <rPr>
        <sz val="12"/>
        <rFont val="Times New Roman"/>
        <family val="1"/>
      </rPr>
      <t>)</t>
    </r>
    <phoneticPr fontId="5" type="noConversion"/>
  </si>
  <si>
    <r>
      <rPr>
        <sz val="12"/>
        <color theme="1"/>
        <rFont val="標楷體"/>
        <family val="4"/>
        <charset val="136"/>
      </rPr>
      <t>註</t>
    </r>
    <r>
      <rPr>
        <sz val="12"/>
        <color theme="1"/>
        <rFont val="Times New Roman"/>
        <family val="1"/>
      </rPr>
      <t>:</t>
    </r>
    <phoneticPr fontId="5" type="noConversion"/>
  </si>
  <si>
    <r>
      <t>1.</t>
    </r>
    <r>
      <rPr>
        <sz val="12"/>
        <color theme="1"/>
        <rFont val="標楷體"/>
        <family val="4"/>
        <charset val="136"/>
      </rPr>
      <t>本表係依據公司申報安定基金資金運用分析表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、國外投資部位分析表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與帳列會計項目填報適用國際財務報導準則第</t>
    </r>
    <r>
      <rPr>
        <sz val="12"/>
        <color theme="1"/>
        <rFont val="Times New Roman"/>
        <family val="1"/>
      </rPr>
      <t>9</t>
    </r>
    <r>
      <rPr>
        <sz val="12"/>
        <color theme="1"/>
        <rFont val="標楷體"/>
        <family val="4"/>
        <charset val="136"/>
      </rPr>
      <t>號公報之有價證券情形。</t>
    </r>
    <phoneticPr fontId="5" type="noConversion"/>
  </si>
  <si>
    <r>
      <t>2.</t>
    </r>
    <r>
      <rPr>
        <sz val="12"/>
        <color theme="1"/>
        <rFont val="標楷體"/>
        <family val="4"/>
        <charset val="136"/>
      </rPr>
      <t>「無到期日非累積次順位金融債券」</t>
    </r>
    <r>
      <rPr>
        <sz val="12"/>
        <color theme="1"/>
        <rFont val="Times New Roman"/>
        <family val="1"/>
      </rPr>
      <t>+</t>
    </r>
    <r>
      <rPr>
        <sz val="12"/>
        <color theme="1"/>
        <rFont val="標楷體"/>
        <family val="4"/>
        <charset val="136"/>
      </rPr>
      <t>「無到期日累積次順位金融債券、可轉換次順位金融債券、長期次順位金融債券」</t>
    </r>
    <r>
      <rPr>
        <sz val="12"/>
        <color theme="1"/>
        <rFont val="Times New Roman"/>
        <family val="1"/>
      </rPr>
      <t>+</t>
    </r>
    <r>
      <rPr>
        <sz val="12"/>
        <color theme="1"/>
        <rFont val="標楷體"/>
        <family val="4"/>
        <charset val="136"/>
      </rPr>
      <t>「其他金融債券」。</t>
    </r>
    <phoneticPr fontId="5" type="noConversion"/>
  </si>
  <si>
    <r>
      <t>3.</t>
    </r>
    <r>
      <rPr>
        <sz val="12"/>
        <color theme="1"/>
        <rFont val="標楷體"/>
        <family val="4"/>
        <charset val="136"/>
      </rPr>
      <t>「公債、國庫券及其該政府所屬機構發行之債券」</t>
    </r>
    <r>
      <rPr>
        <sz val="12"/>
        <color theme="1"/>
        <rFont val="Times New Roman"/>
        <family val="1"/>
      </rPr>
      <t>+</t>
    </r>
    <r>
      <rPr>
        <sz val="12"/>
        <color theme="1"/>
        <rFont val="標楷體"/>
        <family val="4"/>
        <charset val="136"/>
      </rPr>
      <t>「外國地方政府發行或保證之債券及該政府所屬機構發行或保證之債券」。</t>
    </r>
    <phoneticPr fontId="5" type="noConversion"/>
  </si>
  <si>
    <r>
      <t>4.</t>
    </r>
    <r>
      <rPr>
        <sz val="12"/>
        <color theme="1"/>
        <rFont val="標楷體"/>
        <family val="4"/>
        <charset val="136"/>
      </rPr>
      <t>「投資用特定項目不動產」</t>
    </r>
    <r>
      <rPr>
        <sz val="12"/>
        <color theme="1"/>
        <rFont val="Times New Roman"/>
        <family val="1"/>
      </rPr>
      <t>+</t>
    </r>
    <r>
      <rPr>
        <sz val="12"/>
        <color theme="1"/>
        <rFont val="標楷體"/>
        <family val="4"/>
        <charset val="136"/>
      </rPr>
      <t>「投資用預付房地款」</t>
    </r>
    <r>
      <rPr>
        <sz val="12"/>
        <color theme="1"/>
        <rFont val="Times New Roman"/>
        <family val="1"/>
      </rPr>
      <t>+</t>
    </r>
    <r>
      <rPr>
        <sz val="12"/>
        <color theme="1"/>
        <rFont val="標楷體"/>
        <family val="4"/>
        <charset val="136"/>
      </rPr>
      <t>「投資用在建工程」</t>
    </r>
    <r>
      <rPr>
        <sz val="12"/>
        <color theme="1"/>
        <rFont val="Times New Roman"/>
        <family val="1"/>
      </rPr>
      <t>+</t>
    </r>
    <r>
      <rPr>
        <sz val="12"/>
        <color theme="1"/>
        <rFont val="標楷體"/>
        <family val="4"/>
        <charset val="136"/>
      </rPr>
      <t>「投資用不動產信託受益權證」。</t>
    </r>
    <phoneticPr fontId="5" type="noConversion"/>
  </si>
  <si>
    <r>
      <t>5.(G)~(S)</t>
    </r>
    <r>
      <rPr>
        <sz val="12"/>
        <color rgb="FF000000"/>
        <rFont val="標楷體"/>
        <family val="4"/>
        <charset val="136"/>
      </rPr>
      <t>與資產負債表之差異數請列示差異原因</t>
    </r>
    <phoneticPr fontId="7" type="noConversion"/>
  </si>
  <si>
    <r>
      <t>OOO</t>
    </r>
    <r>
      <rPr>
        <b/>
        <sz val="16"/>
        <rFont val="微軟正黑體"/>
        <family val="1"/>
        <charset val="136"/>
      </rPr>
      <t>保險股份有限公司</t>
    </r>
    <phoneticPr fontId="5" type="noConversion"/>
  </si>
  <si>
    <r>
      <rPr>
        <sz val="12"/>
        <rFont val="標楷體"/>
        <family val="4"/>
        <charset val="136"/>
      </rPr>
      <t>本會</t>
    </r>
    <r>
      <rPr>
        <sz val="12"/>
        <rFont val="Times New Roman"/>
        <family val="1"/>
      </rPr>
      <t>111.5.9</t>
    </r>
    <r>
      <rPr>
        <sz val="12"/>
        <rFont val="標楷體"/>
        <family val="4"/>
        <charset val="136"/>
      </rPr>
      <t>金管保財字第</t>
    </r>
    <r>
      <rPr>
        <sz val="12"/>
        <rFont val="Times New Roman"/>
        <family val="1"/>
      </rPr>
      <t>11104916043</t>
    </r>
    <r>
      <rPr>
        <sz val="12"/>
        <rFont val="標楷體"/>
        <family val="4"/>
        <charset val="136"/>
      </rPr>
      <t>號令</t>
    </r>
    <phoneticPr fontId="7" type="noConversion"/>
  </si>
  <si>
    <t>交易日</t>
    <phoneticPr fontId="7" type="noConversion"/>
  </si>
  <si>
    <t>交易時間</t>
    <phoneticPr fontId="7" type="noConversion"/>
  </si>
  <si>
    <r>
      <t>交易價格-</t>
    </r>
    <r>
      <rPr>
        <sz val="12"/>
        <color rgb="FFFF0000"/>
        <rFont val="新細明體"/>
        <family val="1"/>
        <charset val="136"/>
      </rPr>
      <t>原幣</t>
    </r>
    <phoneticPr fontId="7" type="noConversion"/>
  </si>
  <si>
    <r>
      <t>手續費-</t>
    </r>
    <r>
      <rPr>
        <sz val="12"/>
        <color rgb="FFFF0000"/>
        <rFont val="新細明體"/>
        <family val="1"/>
        <charset val="136"/>
      </rPr>
      <t>原幣</t>
    </r>
    <phoneticPr fontId="123" type="noConversion"/>
  </si>
  <si>
    <r>
      <t>稅款-</t>
    </r>
    <r>
      <rPr>
        <sz val="12"/>
        <color rgb="FFFF0000"/>
        <rFont val="新細明體"/>
        <family val="1"/>
        <charset val="136"/>
      </rPr>
      <t>原幣</t>
    </r>
    <phoneticPr fontId="123" type="noConversion"/>
  </si>
  <si>
    <r>
      <t>其他費用-</t>
    </r>
    <r>
      <rPr>
        <sz val="12"/>
        <color rgb="FFFF0000"/>
        <rFont val="新細明體"/>
        <family val="1"/>
        <charset val="136"/>
      </rPr>
      <t>原幣</t>
    </r>
    <phoneticPr fontId="7" type="noConversion"/>
  </si>
  <si>
    <r>
      <t>購入成本-</t>
    </r>
    <r>
      <rPr>
        <sz val="12"/>
        <color rgb="FFFF0000"/>
        <rFont val="新細明體"/>
        <family val="1"/>
        <charset val="136"/>
      </rPr>
      <t>原幣</t>
    </r>
    <phoneticPr fontId="123" type="noConversion"/>
  </si>
  <si>
    <t>收盤價</t>
    <phoneticPr fontId="7" type="noConversion"/>
  </si>
  <si>
    <t>市場成交量(股)</t>
    <phoneticPr fontId="7" type="noConversion"/>
  </si>
  <si>
    <r>
      <t>應收金額-</t>
    </r>
    <r>
      <rPr>
        <sz val="12"/>
        <color rgb="FFFF0000"/>
        <rFont val="新細明體"/>
        <family val="1"/>
        <charset val="136"/>
      </rPr>
      <t>原幣</t>
    </r>
    <phoneticPr fontId="123" type="noConversion"/>
  </si>
  <si>
    <r>
      <t>原購入成本-</t>
    </r>
    <r>
      <rPr>
        <sz val="12"/>
        <color rgb="FFFF0000"/>
        <rFont val="新細明體"/>
        <family val="1"/>
        <charset val="136"/>
      </rPr>
      <t>原幣</t>
    </r>
    <phoneticPr fontId="7" type="noConversion"/>
  </si>
  <si>
    <r>
      <t>手續費-</t>
    </r>
    <r>
      <rPr>
        <sz val="12"/>
        <color rgb="FFFF0000"/>
        <rFont val="新細明體"/>
        <family val="1"/>
        <charset val="136"/>
      </rPr>
      <t>原幣</t>
    </r>
    <phoneticPr fontId="7" type="noConversion"/>
  </si>
  <si>
    <r>
      <t>稅款-</t>
    </r>
    <r>
      <rPr>
        <sz val="12"/>
        <color rgb="FFFF0000"/>
        <rFont val="新細明體"/>
        <family val="1"/>
        <charset val="136"/>
      </rPr>
      <t>原幣</t>
    </r>
    <phoneticPr fontId="7" type="noConversion"/>
  </si>
  <si>
    <r>
      <t>前手息-</t>
    </r>
    <r>
      <rPr>
        <sz val="12"/>
        <color rgb="FFFF0000"/>
        <rFont val="新細明體"/>
        <family val="1"/>
        <charset val="136"/>
      </rPr>
      <t>原幣</t>
    </r>
    <phoneticPr fontId="7" type="noConversion"/>
  </si>
  <si>
    <t>已實現損益</t>
  </si>
  <si>
    <t>是否為國際板</t>
    <phoneticPr fontId="7" type="noConversion"/>
  </si>
  <si>
    <t>是否為次順位</t>
    <phoneticPr fontId="7" type="noConversion"/>
  </si>
  <si>
    <t>單位：新臺幣千元、％</t>
  </si>
  <si>
    <t xml:space="preserve">   單位：新臺幣千元</t>
  </si>
  <si>
    <t>六、月底新臺幣兌美元之結帳匯率（即NTD/USD，請填報至小數後第四位）</t>
  </si>
  <si>
    <t>本表金額單位為新臺幣千元。外幣交易請按季底結帳匯率折成新臺幣千元填報。</t>
  </si>
  <si>
    <t>填報「名目本金餘額」時，與匯率有關契約僅填報買入或賣出金額。例如新臺幣千元與其他幣別交易，僅填報新臺幣千元金額，如除新臺幣千元外之其他幣別交易，則填報買入其他幣別折合新臺幣千元金額。換匯交易(FX SWAPS)若係即期/遠期交易，僅填報遠期金額於「匯率有關契約-遠期契約」中，若係遠期/遠期交易，則須分別填報兩筆遠期金額於「匯率有關契約-遠期契約」中。</t>
  </si>
  <si>
    <t>購入成本-臺幣</t>
  </si>
  <si>
    <t>應收金額-臺幣</t>
  </si>
  <si>
    <t>原購入成本-臺幣</t>
  </si>
  <si>
    <t>臺幣成交總額(含息)</t>
  </si>
  <si>
    <t>單位：%；新臺幣元</t>
  </si>
  <si>
    <t>辦理保險業利害關係人放款管理辦法第3條擔保放款達主管機關規定金額以上（新臺幣1億元或業主權益1%孰低）者之放款戶(註)</t>
  </si>
  <si>
    <t xml:space="preserve">   2.外幣折合新臺幣。</t>
  </si>
  <si>
    <t>2.原已轉銷呆帳筆數計　　筆，金額新臺幣　　　　　千元（即前次檢查基準日:   年  月  日以前已轉銷呆帳之件數及金額合計）。</t>
  </si>
  <si>
    <r>
      <t>1.</t>
    </r>
    <r>
      <rPr>
        <sz val="12"/>
        <rFont val="標楷體"/>
        <family val="4"/>
        <charset val="136"/>
      </rPr>
      <t>本表請依據「保險業財務報告編製準則」編製。</t>
    </r>
    <phoneticPr fontId="5" type="noConversion"/>
  </si>
  <si>
    <t>各項指標公式詳「保險業財務報告編製準則」附表16</t>
    <phoneticPr fontId="7" type="noConversion"/>
  </si>
  <si>
    <t>單位：新臺幣元</t>
    <phoneticPr fontId="5" type="noConversion"/>
  </si>
  <si>
    <t xml:space="preserve">第四點
保險業、保險經紀人公司及保險代理人公司應要求保險業務員應秉持誠信原則招攬及服務，不得代要保人或被保險人保管保險單及印鑑、網路投保或網路保險服務之帳號及密碼、已簽章空白保險契約文件，及不得未經保戶同意或授權辦理相關交易或業務或有不當招攬等行為。
</t>
    <phoneticPr fontId="7" type="noConversion"/>
  </si>
  <si>
    <t xml:space="preserve">第五點
第一項  保險業、保險經紀人公司及保險代理人公司應建置事前宣導、事中控管及事後查核之控管機制，避免保險業務員擅自為保戶辦理投保、簽收保單、保險契約轉換、保全、復效、理賠、解約、投資標的變更及未經授權而代收保險費（包括匯款至保險業務員個人帳戶）等作業。
第二項  保險業針對最近一期保險費到期後三個月未交付且符合下列各款態樣之一之自行繳費保件（不包括彈性繳費保件，及主約繳費期間已滿，僅附約仍持續繳費之保件），應逐案向保戶瞭解有無繳交保險費之事實，對有異常情事者應進行查核，並保留相關紀錄及工作底稿備供查核：（一）原服務保險業務員離職。（二）原透過信用卡或金融機構轉帳自動扣款繳交保險費者，中途申請變更為自行繳費。（三）繳費期間內申請變更保戶聯絡資訊者。
</t>
    <phoneticPr fontId="7" type="noConversion"/>
  </si>
  <si>
    <t>第六點
保險業、保險經紀人公司及保險代理人公司為防範保險業務員持有或使用保戶網路投保或網路保險服務之帳號及密碼，應建立控管機制至少包括下列事項：（一）保戶網路投保或網路保險服務之帳號及密碼應由保戶自行設定，不得由保險業務員為保戶辦理更換密碼之設定，並應建立控管機制。（二）透過定期產出異常檢核報表，檢核保險業務員與保戶是否有共用同一電子郵件信箱或同一手機號碼，及是否有同一保險業務員招攬之保件共用同一IP位址進行交易之情事。（三）定期向保戶發送保單狀態資料，提供保戶確認保單狀態及明細。（四）建置網路投保及服務作業確認之控管機制。</t>
    <phoneticPr fontId="7" type="noConversion"/>
  </si>
  <si>
    <t>第八點
保險業、保險經紀人公司及保險代理人公司為防範保險業務員自行製作並提供保險單、送金單、保費繳納證明或收據等情事，並應建立控管機制至少包括下列事項：
（一）建立適當查核機制，確認保險業分支機構場所是否有相關類似自製之上開文件或檔案。
（二）由獨立作業部門製作、發送保險單、送金單、保費繳納證明或收據並設立退件及遺失之追蹤控管機制。
（三）定期查核保戶所留存之通訊資料（含電子郵件信箱／地址／電話／手機）是否與保險業務員本人或與其所屬公司、分支機構等資料相同、同一招攬保險業務員保件有無共用通訊資料、不同保戶留存之通訊資料有無相同或異常集中之情形，並查核確認該等資料是否為保戶本人之通訊資料，或以其他機制定期通知保戶其通訊資料與他人相同，以避免保戶有無法收到保險契約相關通知之情事。但針對投保強制汽車責任保險、旅行平安保險、旅遊綜合保險及每單保險費金額新臺幣一萬元（含）以下之財產保險之保件，不在此限。
（四）透過非業務單位人員確認保戶清楚保單狀態資料。
（五）保險業針對由保險業務員轉送保險單、送金單、保費繳納證明或收據等之自行繳費保件，應查核確認要保人所收受前開文件所載之投保險種、保險費金額、繳費年期及繳費方式等資訊，與保險業留存之原始投保資料是否一致，並應保留工作底稿及相關紀錄備供查核。</t>
    <phoneticPr fontId="7" type="noConversion"/>
  </si>
  <si>
    <t>金額單位：新臺幣千元</t>
    <phoneticPr fontId="7" type="noConversion"/>
  </si>
  <si>
    <r>
      <t>1.</t>
    </r>
    <r>
      <rPr>
        <sz val="12"/>
        <rFont val="標楷體"/>
        <family val="4"/>
        <charset val="136"/>
      </rPr>
      <t>請依基準日結帳匯率折算為新臺幣千元。</t>
    </r>
  </si>
  <si>
    <r>
      <t>2.</t>
    </r>
    <r>
      <rPr>
        <sz val="12"/>
        <rFont val="標楷體"/>
        <family val="4"/>
        <charset val="136"/>
      </rPr>
      <t>本表所稱衍生性商品均係單獨承作之合約，即不包括</t>
    </r>
    <r>
      <rPr>
        <sz val="12"/>
        <rFont val="Times New Roman"/>
        <family val="1"/>
      </rPr>
      <t>IFRS 9</t>
    </r>
    <r>
      <rPr>
        <sz val="12"/>
        <rFont val="標楷體"/>
        <family val="4"/>
        <charset val="136"/>
      </rPr>
      <t>所稱之「嵌入式衍生性商品」。</t>
    </r>
    <phoneticPr fontId="7" type="noConversion"/>
  </si>
  <si>
    <r>
      <t>3.</t>
    </r>
    <r>
      <rPr>
        <sz val="12"/>
        <rFont val="標楷體"/>
        <family val="4"/>
        <charset val="136"/>
      </rPr>
      <t>本表衍生性商品合約種類係依據「保險業從事衍生性商品交易處理自律規範</t>
    </r>
    <r>
      <rPr>
        <sz val="12"/>
        <rFont val="Times New Roman"/>
        <family val="1"/>
      </rPr>
      <t xml:space="preserve"> </t>
    </r>
    <r>
      <rPr>
        <sz val="12"/>
        <rFont val="標楷體"/>
        <family val="4"/>
        <charset val="136"/>
      </rPr>
      <t>」作分類，惟承作選擇權合約請將買入選擇權及賣出選擇權分別填報。</t>
    </r>
    <phoneticPr fontId="7" type="noConversion"/>
  </si>
  <si>
    <r>
      <t>4.</t>
    </r>
    <r>
      <rPr>
        <sz val="12"/>
        <rFont val="標楷體"/>
        <family val="4"/>
        <charset val="136"/>
      </rPr>
      <t>避險成本於遠期外匯合約、換匯及換匯換利指其換匯點</t>
    </r>
    <r>
      <rPr>
        <sz val="12"/>
        <rFont val="Times New Roman"/>
        <family val="1"/>
      </rPr>
      <t>(SWAP Point)</t>
    </r>
    <r>
      <rPr>
        <sz val="12"/>
        <rFont val="標楷體"/>
        <family val="4"/>
        <charset val="136"/>
      </rPr>
      <t>，亦即溢價時避險成本為正，反之折價時避險成本為負。</t>
    </r>
    <phoneticPr fontId="7" type="noConversion"/>
  </si>
  <si>
    <r>
      <t>5.</t>
    </r>
    <r>
      <rPr>
        <sz val="12"/>
        <rFont val="標楷體"/>
        <family val="4"/>
        <charset val="136"/>
      </rPr>
      <t>買入選擇權支付權利金為正；反之賣出選擇權收進權利金為負，若買入選擇權及賣出選擇權係同一時點承作而無任何權利金之收付，請特別單獨填列。。</t>
    </r>
    <phoneticPr fontId="7" type="noConversion"/>
  </si>
  <si>
    <r>
      <t>7.</t>
    </r>
    <r>
      <rPr>
        <sz val="12"/>
        <rFont val="標楷體"/>
        <family val="4"/>
        <charset val="136"/>
      </rPr>
      <t>未實現損益為</t>
    </r>
    <r>
      <rPr>
        <sz val="12"/>
        <rFont val="Times New Roman"/>
        <family val="1"/>
      </rPr>
      <t>Mark-to-Market</t>
    </r>
    <r>
      <rPr>
        <sz val="12"/>
        <rFont val="標楷體"/>
        <family val="4"/>
        <charset val="136"/>
      </rPr>
      <t>之未實現損益金額，即訂約日至基準日因市價變動而產生之未實現損失或利得。。</t>
    </r>
    <phoneticPr fontId="7" type="noConversion"/>
  </si>
  <si>
    <r>
      <t>6.</t>
    </r>
    <r>
      <rPr>
        <sz val="12"/>
        <rFont val="標楷體"/>
        <family val="4"/>
        <charset val="136"/>
      </rPr>
      <t>公平市價金額應依活絡市場之公開報價揭露，如無活絡市場而以評估方法估計者，應加註其評價方法。</t>
    </r>
    <phoneticPr fontId="7" type="noConversion"/>
  </si>
  <si>
    <r>
      <t>8.</t>
    </r>
    <r>
      <rPr>
        <sz val="12"/>
        <rFont val="標楷體"/>
        <family val="4"/>
        <charset val="136"/>
      </rPr>
      <t>是否屬避險交易，必須符合</t>
    </r>
    <r>
      <rPr>
        <sz val="12"/>
        <rFont val="Times New Roman"/>
        <family val="1"/>
      </rPr>
      <t>IFRS 9</t>
    </r>
    <r>
      <rPr>
        <sz val="12"/>
        <rFont val="標楷體"/>
        <family val="4"/>
        <charset val="136"/>
      </rPr>
      <t>所稱避險有效性之規定。</t>
    </r>
    <phoneticPr fontId="7" type="noConversion"/>
  </si>
  <si>
    <r>
      <t>1.</t>
    </r>
    <r>
      <rPr>
        <u/>
        <sz val="10"/>
        <color rgb="FFFF0000"/>
        <rFont val="標楷體"/>
        <family val="4"/>
        <charset val="136"/>
      </rPr>
      <t>應依「保險業辦理國外投資管理辦法」第</t>
    </r>
    <r>
      <rPr>
        <u/>
        <sz val="10"/>
        <color rgb="FFFF0000"/>
        <rFont val="Times New Roman"/>
        <family val="1"/>
      </rPr>
      <t>11</t>
    </r>
    <r>
      <rPr>
        <u/>
        <sz val="10"/>
        <color rgb="FFFF0000"/>
        <rFont val="標楷體"/>
        <family val="4"/>
        <charset val="136"/>
      </rPr>
      <t>條之</t>
    </r>
    <r>
      <rPr>
        <u/>
        <sz val="10"/>
        <color rgb="FFFF0000"/>
        <rFont val="Times New Roman"/>
        <family val="1"/>
      </rPr>
      <t>2</t>
    </r>
    <r>
      <rPr>
        <u/>
        <sz val="10"/>
        <color rgb="FFFF0000"/>
        <rFont val="標楷體"/>
        <family val="4"/>
        <charset val="136"/>
      </rPr>
      <t>第二項規定，將以貸款方式提供特定目的不動產投資事業之貸款總餘額，應併入規定之限額計算。
，</t>
    </r>
    <phoneticPr fontId="7" type="noConversion"/>
  </si>
  <si>
    <r>
      <rPr>
        <sz val="10"/>
        <color rgb="FFFF0000"/>
        <rFont val="Times New Roman"/>
        <family val="1"/>
      </rPr>
      <t>2</t>
    </r>
    <r>
      <rPr>
        <sz val="10"/>
        <rFont val="Times New Roman"/>
        <family val="1"/>
      </rPr>
      <t>.</t>
    </r>
    <r>
      <rPr>
        <sz val="7"/>
        <rFont val="Times New Roman"/>
        <family val="1"/>
      </rPr>
      <t xml:space="preserve">        </t>
    </r>
    <r>
      <rPr>
        <sz val="10"/>
        <rFont val="標楷體"/>
        <family val="4"/>
        <charset val="136"/>
      </rPr>
      <t>得不計入放款總餘額計算之放款包括：</t>
    </r>
    <phoneticPr fontId="7" type="noConversion"/>
  </si>
  <si>
    <r>
      <t>(1)</t>
    </r>
    <r>
      <rPr>
        <sz val="7"/>
        <rFont val="Times New Roman"/>
        <family val="1"/>
      </rPr>
      <t xml:space="preserve">     </t>
    </r>
    <r>
      <rPr>
        <sz val="10"/>
        <rFont val="標楷體"/>
        <family val="4"/>
        <charset val="136"/>
      </rPr>
      <t>依本法第</t>
    </r>
    <r>
      <rPr>
        <sz val="10"/>
        <rFont val="Times New Roman"/>
        <family val="1"/>
      </rPr>
      <t>146</t>
    </r>
    <r>
      <rPr>
        <sz val="10"/>
        <rFont val="標楷體"/>
        <family val="4"/>
        <charset val="136"/>
      </rPr>
      <t>條之</t>
    </r>
    <r>
      <rPr>
        <sz val="10"/>
        <rFont val="Times New Roman"/>
        <family val="1"/>
      </rPr>
      <t>5</t>
    </r>
    <r>
      <rPr>
        <sz val="10"/>
        <rFont val="標楷體"/>
        <family val="4"/>
        <charset val="136"/>
      </rPr>
      <t>規定，配合政府政策辦理專案運用及公共投資之放款。</t>
    </r>
  </si>
  <si>
    <r>
      <rPr>
        <sz val="10"/>
        <color rgb="FFFF0000"/>
        <rFont val="Times New Roman"/>
        <family val="1"/>
      </rPr>
      <t>3</t>
    </r>
    <r>
      <rPr>
        <sz val="10"/>
        <rFont val="Times New Roman"/>
        <family val="1"/>
      </rPr>
      <t>.</t>
    </r>
    <r>
      <rPr>
        <sz val="7"/>
        <rFont val="Times New Roman"/>
        <family val="1"/>
      </rPr>
      <t xml:space="preserve">        </t>
    </r>
    <r>
      <rPr>
        <sz val="10"/>
        <rFont val="標楷體"/>
        <family val="4"/>
        <charset val="136"/>
      </rPr>
      <t>得不計入單一交易金額或交易總餘額之其他交易包括：</t>
    </r>
    <phoneticPr fontId="7" type="noConversion"/>
  </si>
  <si>
    <r>
      <t xml:space="preserve">(4)   </t>
    </r>
    <r>
      <rPr>
        <sz val="10"/>
        <rFont val="標楷體"/>
        <family val="4"/>
        <charset val="136"/>
      </rPr>
      <t>經主管機關核准之交易</t>
    </r>
  </si>
  <si>
    <t>項目</t>
    <phoneticPr fontId="5" type="noConversion"/>
  </si>
  <si>
    <t>註:1.本表金額係依據「保險業資產評估及逾期放款催收款呆帳處理辦法」規定之逾期放款列報範圍填列。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</si>
</sst>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 #,##0_-;_-* &quot;-&quot;_-;_-@_-"/>
    <numFmt numFmtId="43" formatCode="_-* #,##0.00_-;\-* #,##0.00_-;_-* &quot;-&quot;??_-;_-@_-"/>
    <numFmt numFmtId="176" formatCode="[$-404]gge&quot;年&quot;m&quot;月&quot;d&quot;日&quot;;@"/>
    <numFmt numFmtId="177" formatCode="_(&quot;Rp&quot;* #,##0_);_(&quot;Rp&quot;* \(#,##0\);_(&quot;Rp&quot;* &quot;-&quot;_);_(@_)"/>
    <numFmt numFmtId="178" formatCode="_(&quot;Rp&quot;* #,##0.00_);_(&quot;Rp&quot;* \(#,##0.00\);_(&quot;Rp&quot;* &quot;-&quot;??_);_(@_)"/>
    <numFmt numFmtId="179" formatCode="\$#,##0\ ;\(\$#,##0\)"/>
    <numFmt numFmtId="180" formatCode="0_)"/>
    <numFmt numFmtId="181" formatCode="0.00_)"/>
    <numFmt numFmtId="182" formatCode="&quot;$&quot;#,##0_);[Red]\(&quot;$&quot;#,##0\)"/>
    <numFmt numFmtId="183" formatCode="#,##0_ "/>
    <numFmt numFmtId="184" formatCode="[$-404]e&quot;年&quot;m&quot;月&quot;d&quot;日&quot;;@"/>
    <numFmt numFmtId="185" formatCode="0.0_ "/>
    <numFmt numFmtId="186" formatCode="#,##0_);\(#,##0\)"/>
    <numFmt numFmtId="187" formatCode="#,##0_);[Red]\(#,##0\)"/>
    <numFmt numFmtId="188" formatCode="0.0%"/>
    <numFmt numFmtId="189" formatCode="0.0_);\(0.0\)"/>
    <numFmt numFmtId="190" formatCode="#,##0.0_ "/>
    <numFmt numFmtId="191" formatCode="#,##0.0_);[Red]\(#,##0.0\)"/>
    <numFmt numFmtId="192" formatCode="#,##0.0_);\(#,##0.0\)"/>
    <numFmt numFmtId="193" formatCode="[$-404]e/m/d;@"/>
    <numFmt numFmtId="194" formatCode="yyyy/mm/dd"/>
    <numFmt numFmtId="195" formatCode="yyyy/m/d;@"/>
    <numFmt numFmtId="196" formatCode="0.0000_);[Red]\(0.0000\)"/>
    <numFmt numFmtId="197" formatCode="0.0000_ "/>
    <numFmt numFmtId="198" formatCode="#,##0;[Red]#,##0"/>
    <numFmt numFmtId="199" formatCode="_-* #,##0_-;\-* #,##0_-;_-* &quot;-&quot;??_-;_-@_-"/>
    <numFmt numFmtId="200" formatCode="yyyy/m"/>
    <numFmt numFmtId="201" formatCode="m&quot;月&quot;d&quot;日&quot;"/>
    <numFmt numFmtId="202" formatCode="#"/>
    <numFmt numFmtId="203" formatCode="#,##0;\-#,##0;#"/>
    <numFmt numFmtId="204" formatCode="_(* #,##0.00_);_(* \(#,##0.00\);_(* &quot;-&quot;??_);_(@_)"/>
    <numFmt numFmtId="205" formatCode="_(* #,##0_);_(* \(#,##0\);_(* &quot;-&quot;??_);_(@_)"/>
  </numFmts>
  <fonts count="172">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3"/>
      <charset val="136"/>
      <scheme val="minor"/>
    </font>
    <font>
      <sz val="14"/>
      <name val="標楷體"/>
      <family val="4"/>
      <charset val="136"/>
    </font>
    <font>
      <sz val="9"/>
      <name val="新細明體"/>
      <family val="1"/>
      <charset val="136"/>
    </font>
    <font>
      <sz val="12"/>
      <name val="標楷體"/>
      <family val="4"/>
      <charset val="136"/>
    </font>
    <font>
      <sz val="14"/>
      <name val="Times New Roman"/>
      <family val="1"/>
    </font>
    <font>
      <sz val="16"/>
      <name val="標楷體"/>
      <family val="4"/>
      <charset val="136"/>
    </font>
    <font>
      <b/>
      <sz val="18"/>
      <name val="標楷體"/>
      <family val="4"/>
      <charset val="136"/>
    </font>
    <font>
      <sz val="10"/>
      <name val="Arial"/>
      <family val="2"/>
    </font>
    <font>
      <sz val="12"/>
      <color indexed="8"/>
      <name val="標楷體"/>
      <family val="4"/>
      <charset val="136"/>
    </font>
    <font>
      <sz val="12"/>
      <color indexed="9"/>
      <name val="標楷體"/>
      <family val="4"/>
      <charset val="136"/>
    </font>
    <font>
      <sz val="10"/>
      <color indexed="24"/>
      <name val="Arial"/>
      <family val="2"/>
    </font>
    <font>
      <sz val="10"/>
      <color indexed="21"/>
      <name val="Arial"/>
      <family val="2"/>
    </font>
    <font>
      <sz val="8"/>
      <name val="Times New Roman"/>
      <family val="1"/>
    </font>
    <font>
      <sz val="8"/>
      <name val="Arial"/>
      <family val="2"/>
    </font>
    <font>
      <b/>
      <sz val="18"/>
      <color indexed="24"/>
      <name val="Arial"/>
      <family val="2"/>
    </font>
    <font>
      <b/>
      <sz val="12"/>
      <color indexed="24"/>
      <name val="Arial"/>
      <family val="2"/>
    </font>
    <font>
      <sz val="10"/>
      <color indexed="8"/>
      <name val="Arial"/>
      <family val="2"/>
    </font>
    <font>
      <sz val="12"/>
      <color indexed="8"/>
      <name val="Arial"/>
      <family val="2"/>
    </font>
    <font>
      <sz val="7"/>
      <name val="Small Fonts"/>
      <family val="2"/>
    </font>
    <font>
      <b/>
      <i/>
      <sz val="16"/>
      <name val="Helv"/>
      <family val="2"/>
    </font>
    <font>
      <sz val="10"/>
      <name val="MS Sans Serif"/>
      <family val="2"/>
    </font>
    <font>
      <b/>
      <sz val="8"/>
      <name val="Arial"/>
      <family val="2"/>
    </font>
    <font>
      <b/>
      <sz val="9"/>
      <name val="Arial"/>
      <family val="2"/>
    </font>
    <font>
      <sz val="12"/>
      <color indexed="8"/>
      <name val="新細明體"/>
      <family val="1"/>
      <charset val="136"/>
    </font>
    <font>
      <sz val="12"/>
      <name val="宋体"/>
      <family val="1"/>
      <charset val="136"/>
    </font>
    <font>
      <sz val="12"/>
      <name val="宋体"/>
    </font>
    <font>
      <sz val="12"/>
      <color theme="1"/>
      <name val="新細明體"/>
      <family val="1"/>
      <charset val="136"/>
      <scheme val="minor"/>
    </font>
    <font>
      <sz val="12"/>
      <name val="Times New Roman"/>
      <family val="1"/>
    </font>
    <font>
      <sz val="11"/>
      <name val="Times New Roman"/>
      <family val="1"/>
    </font>
    <font>
      <sz val="12"/>
      <color indexed="60"/>
      <name val="標楷體"/>
      <family val="4"/>
      <charset val="136"/>
    </font>
    <font>
      <b/>
      <sz val="12"/>
      <color indexed="8"/>
      <name val="標楷體"/>
      <family val="4"/>
      <charset val="136"/>
    </font>
    <font>
      <sz val="12"/>
      <color indexed="17"/>
      <name val="標楷體"/>
      <family val="4"/>
      <charset val="136"/>
    </font>
    <font>
      <sz val="12"/>
      <color indexed="17"/>
      <name val="新細明體"/>
      <family val="1"/>
      <charset val="136"/>
    </font>
    <font>
      <b/>
      <sz val="12"/>
      <color indexed="52"/>
      <name val="標楷體"/>
      <family val="4"/>
      <charset val="136"/>
    </font>
    <font>
      <sz val="12"/>
      <name val="Courier"/>
      <family val="3"/>
    </font>
    <font>
      <sz val="12"/>
      <color indexed="52"/>
      <name val="標楷體"/>
      <family val="4"/>
      <charset val="136"/>
    </font>
    <font>
      <u/>
      <sz val="12"/>
      <color indexed="12"/>
      <name val="新細明體"/>
      <family val="1"/>
      <charset val="136"/>
    </font>
    <font>
      <i/>
      <sz val="12"/>
      <color indexed="23"/>
      <name val="標楷體"/>
      <family val="4"/>
      <charset val="136"/>
    </font>
    <font>
      <b/>
      <sz val="15"/>
      <color indexed="56"/>
      <name val="標楷體"/>
      <family val="4"/>
      <charset val="136"/>
    </font>
    <font>
      <b/>
      <sz val="13"/>
      <color indexed="56"/>
      <name val="標楷體"/>
      <family val="4"/>
      <charset val="136"/>
    </font>
    <font>
      <b/>
      <sz val="11"/>
      <color indexed="56"/>
      <name val="標楷體"/>
      <family val="4"/>
      <charset val="136"/>
    </font>
    <font>
      <b/>
      <sz val="18"/>
      <color indexed="56"/>
      <name val="新細明體"/>
      <family val="1"/>
      <charset val="136"/>
    </font>
    <font>
      <sz val="12"/>
      <color indexed="62"/>
      <name val="標楷體"/>
      <family val="4"/>
      <charset val="136"/>
    </font>
    <font>
      <b/>
      <sz val="12"/>
      <color indexed="63"/>
      <name val="標楷體"/>
      <family val="4"/>
      <charset val="136"/>
    </font>
    <font>
      <b/>
      <sz val="12"/>
      <color indexed="9"/>
      <name val="標楷體"/>
      <family val="4"/>
      <charset val="136"/>
    </font>
    <font>
      <sz val="12"/>
      <color indexed="20"/>
      <name val="標楷體"/>
      <family val="4"/>
      <charset val="136"/>
    </font>
    <font>
      <sz val="12"/>
      <color indexed="20"/>
      <name val="新細明體"/>
      <family val="1"/>
      <charset val="136"/>
    </font>
    <font>
      <sz val="12"/>
      <color indexed="10"/>
      <name val="標楷體"/>
      <family val="4"/>
      <charset val="136"/>
    </font>
    <font>
      <sz val="14"/>
      <color rgb="FFFF0000"/>
      <name val="標楷體"/>
      <family val="4"/>
      <charset val="136"/>
    </font>
    <font>
      <b/>
      <sz val="16"/>
      <name val="標楷體"/>
      <family val="4"/>
      <charset val="136"/>
    </font>
    <font>
      <b/>
      <sz val="12"/>
      <name val="新細明體"/>
      <family val="1"/>
      <charset val="136"/>
    </font>
    <font>
      <b/>
      <sz val="9"/>
      <color indexed="81"/>
      <name val="新細明體"/>
      <family val="1"/>
      <charset val="136"/>
    </font>
    <font>
      <sz val="9"/>
      <color indexed="81"/>
      <name val="新細明體"/>
      <family val="1"/>
      <charset val="136"/>
    </font>
    <font>
      <sz val="9"/>
      <name val="細明體"/>
      <family val="3"/>
      <charset val="136"/>
    </font>
    <font>
      <b/>
      <sz val="12"/>
      <name val="Times New Roman"/>
      <family val="1"/>
    </font>
    <font>
      <sz val="12"/>
      <color theme="0"/>
      <name val="Times New Roman"/>
      <family val="1"/>
    </font>
    <font>
      <sz val="12"/>
      <color rgb="FFFF0000"/>
      <name val="標楷體"/>
      <family val="4"/>
      <charset val="136"/>
    </font>
    <font>
      <sz val="14"/>
      <color theme="0"/>
      <name val="標楷體"/>
      <family val="4"/>
      <charset val="136"/>
    </font>
    <font>
      <sz val="10"/>
      <name val="標楷體"/>
      <family val="4"/>
      <charset val="136"/>
    </font>
    <font>
      <sz val="14"/>
      <color rgb="FFFF0000"/>
      <name val="Times New Roman"/>
      <family val="1"/>
    </font>
    <font>
      <sz val="13"/>
      <name val="標楷體"/>
      <family val="4"/>
      <charset val="136"/>
    </font>
    <font>
      <sz val="15"/>
      <name val="標楷體"/>
      <family val="4"/>
      <charset val="136"/>
    </font>
    <font>
      <b/>
      <sz val="15"/>
      <name val="標楷體"/>
      <family val="4"/>
      <charset val="136"/>
    </font>
    <font>
      <b/>
      <sz val="16"/>
      <color indexed="10"/>
      <name val="標楷體"/>
      <family val="4"/>
      <charset val="136"/>
    </font>
    <font>
      <sz val="16"/>
      <name val="Times New Roman"/>
      <family val="1"/>
    </font>
    <font>
      <sz val="16"/>
      <name val="新細明體"/>
      <family val="1"/>
      <charset val="136"/>
    </font>
    <font>
      <vertAlign val="superscript"/>
      <sz val="16"/>
      <name val="標楷體"/>
      <family val="4"/>
      <charset val="136"/>
    </font>
    <font>
      <sz val="14"/>
      <name val="新細明體"/>
      <family val="1"/>
      <charset val="136"/>
    </font>
    <font>
      <vertAlign val="superscript"/>
      <sz val="14"/>
      <name val="標楷體"/>
      <family val="4"/>
      <charset val="136"/>
    </font>
    <font>
      <sz val="12"/>
      <color rgb="FFFF0000"/>
      <name val="新細明體"/>
      <family val="1"/>
      <charset val="136"/>
    </font>
    <font>
      <sz val="12"/>
      <name val="Arial"/>
      <family val="2"/>
    </font>
    <font>
      <b/>
      <sz val="12"/>
      <name val="標楷體"/>
      <family val="4"/>
      <charset val="136"/>
    </font>
    <font>
      <b/>
      <sz val="9"/>
      <name val="標楷體"/>
      <family val="4"/>
      <charset val="136"/>
    </font>
    <font>
      <b/>
      <sz val="12"/>
      <color indexed="10"/>
      <name val="標楷體"/>
      <family val="4"/>
      <charset val="136"/>
    </font>
    <font>
      <sz val="14"/>
      <color indexed="8"/>
      <name val="Times New Roman"/>
      <family val="1"/>
    </font>
    <font>
      <sz val="18"/>
      <name val="新細明體"/>
      <family val="1"/>
      <charset val="136"/>
    </font>
    <font>
      <sz val="18"/>
      <name val="Times New Roman"/>
      <family val="1"/>
    </font>
    <font>
      <sz val="18"/>
      <name val="標楷體"/>
      <family val="4"/>
      <charset val="136"/>
    </font>
    <font>
      <b/>
      <sz val="14"/>
      <name val="標楷體"/>
      <family val="4"/>
      <charset val="136"/>
    </font>
    <font>
      <sz val="12"/>
      <name val="微軟正黑體"/>
      <family val="2"/>
      <charset val="136"/>
    </font>
    <font>
      <sz val="12"/>
      <color theme="1"/>
      <name val="微軟正黑體"/>
      <family val="2"/>
      <charset val="136"/>
    </font>
    <font>
      <sz val="10"/>
      <name val="Times New Roman"/>
      <family val="1"/>
    </font>
    <font>
      <u/>
      <sz val="14"/>
      <color rgb="FFFF0000"/>
      <name val="標楷體"/>
      <family val="4"/>
      <charset val="136"/>
    </font>
    <font>
      <b/>
      <sz val="20"/>
      <name val="標楷體"/>
      <family val="4"/>
      <charset val="136"/>
    </font>
    <font>
      <sz val="11"/>
      <name val="標楷體"/>
      <family val="4"/>
      <charset val="136"/>
    </font>
    <font>
      <b/>
      <u/>
      <sz val="18"/>
      <name val="標楷體"/>
      <family val="4"/>
      <charset val="136"/>
    </font>
    <font>
      <b/>
      <u/>
      <sz val="18"/>
      <name val="Times New Roman"/>
      <family val="1"/>
    </font>
    <font>
      <b/>
      <u/>
      <sz val="16"/>
      <name val="標楷體"/>
      <family val="4"/>
      <charset val="136"/>
    </font>
    <font>
      <sz val="12"/>
      <color indexed="8"/>
      <name val="Times New Roman"/>
      <family val="1"/>
    </font>
    <font>
      <sz val="12"/>
      <color rgb="FFFF0000"/>
      <name val="Times New Roman"/>
      <family val="1"/>
    </font>
    <font>
      <strike/>
      <sz val="12"/>
      <color rgb="FFFF0000"/>
      <name val="標楷體"/>
      <family val="4"/>
      <charset val="136"/>
    </font>
    <font>
      <strike/>
      <sz val="12"/>
      <name val="Times New Roman"/>
      <family val="1"/>
    </font>
    <font>
      <u/>
      <sz val="12"/>
      <color indexed="8"/>
      <name val="Times New Roman"/>
      <family val="1"/>
    </font>
    <font>
      <b/>
      <sz val="12"/>
      <color indexed="8"/>
      <name val="Times New Roman"/>
      <family val="1"/>
    </font>
    <font>
      <vertAlign val="superscript"/>
      <sz val="22"/>
      <color indexed="10"/>
      <name val="標楷體"/>
      <family val="4"/>
      <charset val="136"/>
    </font>
    <font>
      <sz val="12"/>
      <name val="MS Serif"/>
      <family val="1"/>
    </font>
    <font>
      <sz val="10"/>
      <name val="MS Serif"/>
      <family val="1"/>
    </font>
    <font>
      <sz val="9"/>
      <name val="MS Serif"/>
      <family val="1"/>
    </font>
    <font>
      <sz val="12"/>
      <name val="華康楷書體W5"/>
      <family val="4"/>
      <charset val="136"/>
    </font>
    <font>
      <u/>
      <sz val="12"/>
      <name val="標楷體"/>
      <family val="4"/>
      <charset val="136"/>
    </font>
    <font>
      <sz val="7"/>
      <name val="Times New Roman"/>
      <family val="1"/>
    </font>
    <font>
      <u/>
      <sz val="10"/>
      <color rgb="FFFF0000"/>
      <name val="標楷體"/>
      <family val="4"/>
      <charset val="136"/>
    </font>
    <font>
      <sz val="14"/>
      <name val="MS Serif"/>
      <family val="1"/>
    </font>
    <font>
      <u/>
      <sz val="14"/>
      <name val="標楷體"/>
      <family val="4"/>
      <charset val="136"/>
    </font>
    <font>
      <b/>
      <u/>
      <sz val="14"/>
      <name val="標楷體"/>
      <family val="4"/>
      <charset val="136"/>
    </font>
    <font>
      <sz val="8"/>
      <name val="標楷體"/>
      <family val="4"/>
      <charset val="136"/>
    </font>
    <font>
      <sz val="11"/>
      <name val="新細明體"/>
      <family val="1"/>
      <charset val="136"/>
    </font>
    <font>
      <u/>
      <sz val="11"/>
      <name val="標楷體"/>
      <family val="4"/>
      <charset val="136"/>
    </font>
    <font>
      <u/>
      <sz val="16"/>
      <name val="標楷體"/>
      <family val="4"/>
      <charset val="136"/>
    </font>
    <font>
      <sz val="12"/>
      <name val="新細明體"/>
      <family val="1"/>
      <charset val="136"/>
      <scheme val="minor"/>
    </font>
    <font>
      <sz val="11"/>
      <color theme="1"/>
      <name val="新細明體"/>
      <family val="1"/>
      <charset val="136"/>
      <scheme val="minor"/>
    </font>
    <font>
      <b/>
      <sz val="11"/>
      <color theme="1"/>
      <name val="標楷體"/>
      <family val="4"/>
      <charset val="136"/>
    </font>
    <font>
      <sz val="12"/>
      <name val="細明體"/>
      <family val="3"/>
      <charset val="136"/>
    </font>
    <font>
      <sz val="8"/>
      <name val="細明體"/>
      <family val="3"/>
      <charset val="136"/>
    </font>
    <font>
      <sz val="10"/>
      <name val="細明體"/>
      <family val="3"/>
      <charset val="136"/>
    </font>
    <font>
      <sz val="12"/>
      <color theme="1"/>
      <name val="Times New Roman"/>
      <family val="1"/>
    </font>
    <font>
      <b/>
      <sz val="14"/>
      <color theme="1"/>
      <name val="Times New Roman"/>
      <family val="1"/>
    </font>
    <font>
      <b/>
      <sz val="14"/>
      <color theme="1"/>
      <name val="標楷體"/>
      <family val="4"/>
      <charset val="136"/>
    </font>
    <font>
      <sz val="9"/>
      <name val="新細明體"/>
      <family val="2"/>
      <charset val="136"/>
      <scheme val="minor"/>
    </font>
    <font>
      <sz val="12"/>
      <color theme="1"/>
      <name val="標楷體"/>
      <family val="4"/>
      <charset val="136"/>
    </font>
    <font>
      <sz val="12"/>
      <color theme="1"/>
      <name val="細明體"/>
      <family val="3"/>
      <charset val="136"/>
    </font>
    <font>
      <b/>
      <sz val="11"/>
      <name val="Calibri"/>
      <family val="2"/>
    </font>
    <font>
      <b/>
      <sz val="11"/>
      <name val="細明體"/>
      <family val="3"/>
      <charset val="136"/>
    </font>
    <font>
      <b/>
      <sz val="11"/>
      <name val="新細明體"/>
      <family val="1"/>
      <charset val="136"/>
    </font>
    <font>
      <sz val="12"/>
      <color theme="1"/>
      <name val="新細明體"/>
      <family val="1"/>
      <charset val="136"/>
    </font>
    <font>
      <sz val="20"/>
      <name val="標楷體"/>
      <family val="4"/>
      <charset val="136"/>
    </font>
    <font>
      <sz val="16"/>
      <color theme="1"/>
      <name val="標楷體"/>
      <family val="4"/>
      <charset val="136"/>
    </font>
    <font>
      <b/>
      <sz val="10"/>
      <name val="標楷體"/>
      <family val="4"/>
      <charset val="136"/>
    </font>
    <font>
      <sz val="10"/>
      <name val="Book Antiqua"/>
      <family val="1"/>
    </font>
    <font>
      <sz val="10"/>
      <color theme="1"/>
      <name val="標楷體"/>
      <family val="4"/>
      <charset val="136"/>
    </font>
    <font>
      <sz val="12"/>
      <color rgb="FF000000"/>
      <name val="新細明體"/>
      <family val="1"/>
      <charset val="136"/>
    </font>
    <font>
      <b/>
      <sz val="12"/>
      <color rgb="FF000000"/>
      <name val="標楷體"/>
      <family val="4"/>
      <charset val="136"/>
    </font>
    <font>
      <sz val="12"/>
      <color rgb="FF000000"/>
      <name val="標楷體"/>
      <family val="4"/>
      <charset val="136"/>
    </font>
    <font>
      <sz val="8"/>
      <color rgb="FF000000"/>
      <name val="標楷體"/>
      <family val="4"/>
      <charset val="136"/>
    </font>
    <font>
      <sz val="10"/>
      <color rgb="FF000000"/>
      <name val="標楷體"/>
      <family val="4"/>
      <charset val="136"/>
    </font>
    <font>
      <sz val="9"/>
      <color rgb="FF000000"/>
      <name val="標楷體"/>
      <family val="4"/>
      <charset val="136"/>
    </font>
    <font>
      <sz val="9"/>
      <color rgb="FF000000"/>
      <name val="新細明體"/>
      <family val="1"/>
      <charset val="136"/>
    </font>
    <font>
      <b/>
      <sz val="10"/>
      <color rgb="FF000000"/>
      <name val="標楷體"/>
      <family val="4"/>
      <charset val="136"/>
    </font>
    <font>
      <b/>
      <sz val="16"/>
      <color rgb="FF000000"/>
      <name val="標楷體"/>
      <family val="4"/>
      <charset val="136"/>
    </font>
    <font>
      <b/>
      <sz val="12"/>
      <color rgb="FF000000"/>
      <name val="微軟正黑體"/>
      <family val="2"/>
      <charset val="136"/>
    </font>
    <font>
      <b/>
      <sz val="10"/>
      <color rgb="FF000000"/>
      <name val="微軟正黑體"/>
      <family val="2"/>
      <charset val="136"/>
    </font>
    <font>
      <b/>
      <sz val="10"/>
      <color rgb="FF000000"/>
      <name val="Yu Gothic"/>
      <family val="4"/>
      <charset val="128"/>
    </font>
    <font>
      <strike/>
      <sz val="12"/>
      <name val="標楷體"/>
      <family val="4"/>
      <charset val="136"/>
    </font>
    <font>
      <sz val="10.8"/>
      <color theme="1"/>
      <name val="標楷體"/>
      <family val="4"/>
      <charset val="136"/>
    </font>
    <font>
      <b/>
      <sz val="14"/>
      <name val="Times New Roman"/>
      <family val="4"/>
      <charset val="136"/>
    </font>
    <font>
      <b/>
      <sz val="14"/>
      <name val="Times New Roman"/>
      <family val="4"/>
    </font>
    <font>
      <sz val="14"/>
      <color theme="1"/>
      <name val="Times New Roman"/>
      <family val="1"/>
    </font>
    <font>
      <sz val="14"/>
      <color theme="1"/>
      <name val="標楷體"/>
      <family val="4"/>
      <charset val="136"/>
    </font>
    <font>
      <u/>
      <sz val="14"/>
      <color rgb="FFFF0000"/>
      <name val="新細明體"/>
      <family val="1"/>
      <charset val="136"/>
    </font>
    <font>
      <u/>
      <sz val="14"/>
      <color rgb="FFFF0000"/>
      <name val="Times New Roman"/>
      <family val="1"/>
    </font>
    <font>
      <b/>
      <sz val="14"/>
      <name val="Times New Roman"/>
      <family val="1"/>
    </font>
    <font>
      <sz val="10"/>
      <color theme="1"/>
      <name val="Times New Roman"/>
      <family val="1"/>
    </font>
    <font>
      <b/>
      <sz val="16"/>
      <name val="Times New Roman"/>
      <family val="1"/>
    </font>
    <font>
      <b/>
      <sz val="18"/>
      <name val="Times New Roman"/>
      <family val="1"/>
    </font>
    <font>
      <b/>
      <sz val="14"/>
      <color rgb="FFFF0000"/>
      <name val="標楷體"/>
      <family val="4"/>
      <charset val="136"/>
    </font>
    <font>
      <b/>
      <sz val="14"/>
      <color rgb="FFFF0000"/>
      <name val="Times New Roman"/>
      <family val="1"/>
    </font>
    <font>
      <b/>
      <sz val="14"/>
      <color indexed="10"/>
      <name val="Times New Roman"/>
      <family val="1"/>
    </font>
    <font>
      <sz val="8"/>
      <color theme="1"/>
      <name val="Times New Roman"/>
      <family val="1"/>
    </font>
    <font>
      <b/>
      <sz val="12"/>
      <name val="Times New Roman"/>
      <family val="4"/>
      <charset val="136"/>
    </font>
    <font>
      <b/>
      <sz val="12"/>
      <name val="Times New Roman"/>
      <family val="4"/>
    </font>
    <font>
      <b/>
      <sz val="12"/>
      <name val="細明體"/>
      <family val="4"/>
      <charset val="136"/>
    </font>
    <font>
      <b/>
      <sz val="16"/>
      <name val="微軟正黑體"/>
      <family val="1"/>
      <charset val="136"/>
    </font>
    <font>
      <sz val="12"/>
      <name val="Times New Roman"/>
      <family val="4"/>
      <charset val="136"/>
    </font>
    <font>
      <b/>
      <sz val="12"/>
      <color rgb="FFFF0000"/>
      <name val="新細明體"/>
      <family val="1"/>
      <charset val="136"/>
    </font>
    <font>
      <b/>
      <sz val="12"/>
      <color rgb="FFFF0000"/>
      <name val="標楷體"/>
      <family val="4"/>
      <charset val="136"/>
    </font>
    <font>
      <u/>
      <sz val="10"/>
      <color rgb="FFFF0000"/>
      <name val="Times New Roman"/>
      <family val="1"/>
    </font>
    <font>
      <sz val="10"/>
      <color rgb="FFFF0000"/>
      <name val="Times New Roman"/>
      <family val="1"/>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theme="7" tint="0.79998168889431442"/>
        <bgColor indexed="64"/>
      </patternFill>
    </fill>
    <fill>
      <patternFill patternType="lightGray">
        <bgColor indexed="22"/>
      </patternFill>
    </fill>
    <fill>
      <patternFill patternType="solid">
        <fgColor indexed="45"/>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114">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double">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bottom style="thin">
        <color indexed="8"/>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style="medium">
        <color indexed="64"/>
      </left>
      <right/>
      <top style="double">
        <color indexed="64"/>
      </top>
      <bottom/>
      <diagonal/>
    </border>
    <border>
      <left style="hair">
        <color indexed="64"/>
      </left>
      <right style="medium">
        <color indexed="64"/>
      </right>
      <top/>
      <bottom style="double">
        <color indexed="64"/>
      </bottom>
      <diagonal/>
    </border>
    <border>
      <left style="hair">
        <color indexed="64"/>
      </left>
      <right/>
      <top/>
      <bottom style="double">
        <color indexed="64"/>
      </bottom>
      <diagonal/>
    </border>
    <border>
      <left style="hair">
        <color indexed="64"/>
      </left>
      <right style="medium">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hair">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3">
    <xf numFmtId="0" fontId="0" fillId="0" borderId="0"/>
    <xf numFmtId="0" fontId="4" fillId="0" borderId="0">
      <alignment vertical="center"/>
    </xf>
    <xf numFmtId="0" fontId="12" fillId="0" borderId="0"/>
    <xf numFmtId="176" fontId="12" fillId="0" borderId="0"/>
    <xf numFmtId="176" fontId="13" fillId="2" borderId="0" applyNumberFormat="0" applyBorder="0" applyAlignment="0" applyProtection="0">
      <alignment vertical="center"/>
    </xf>
    <xf numFmtId="176" fontId="13" fillId="3" borderId="0" applyNumberFormat="0" applyBorder="0" applyAlignment="0" applyProtection="0">
      <alignment vertical="center"/>
    </xf>
    <xf numFmtId="176" fontId="13" fillId="4" borderId="0" applyNumberFormat="0" applyBorder="0" applyAlignment="0" applyProtection="0">
      <alignment vertical="center"/>
    </xf>
    <xf numFmtId="176" fontId="13" fillId="5" borderId="0" applyNumberFormat="0" applyBorder="0" applyAlignment="0" applyProtection="0">
      <alignment vertical="center"/>
    </xf>
    <xf numFmtId="176" fontId="13" fillId="6" borderId="0" applyNumberFormat="0" applyBorder="0" applyAlignment="0" applyProtection="0">
      <alignment vertical="center"/>
    </xf>
    <xf numFmtId="176" fontId="13" fillId="7" borderId="0" applyNumberFormat="0" applyBorder="0" applyAlignment="0" applyProtection="0">
      <alignment vertical="center"/>
    </xf>
    <xf numFmtId="176" fontId="13" fillId="8" borderId="0" applyNumberFormat="0" applyBorder="0" applyAlignment="0" applyProtection="0">
      <alignment vertical="center"/>
    </xf>
    <xf numFmtId="176" fontId="13" fillId="9" borderId="0" applyNumberFormat="0" applyBorder="0" applyAlignment="0" applyProtection="0">
      <alignment vertical="center"/>
    </xf>
    <xf numFmtId="176" fontId="13" fillId="10" borderId="0" applyNumberFormat="0" applyBorder="0" applyAlignment="0" applyProtection="0">
      <alignment vertical="center"/>
    </xf>
    <xf numFmtId="176" fontId="13" fillId="5" borderId="0" applyNumberFormat="0" applyBorder="0" applyAlignment="0" applyProtection="0">
      <alignment vertical="center"/>
    </xf>
    <xf numFmtId="176" fontId="13" fillId="8" borderId="0" applyNumberFormat="0" applyBorder="0" applyAlignment="0" applyProtection="0">
      <alignment vertical="center"/>
    </xf>
    <xf numFmtId="176" fontId="13" fillId="11" borderId="0" applyNumberFormat="0" applyBorder="0" applyAlignment="0" applyProtection="0">
      <alignment vertical="center"/>
    </xf>
    <xf numFmtId="176" fontId="14" fillId="12" borderId="0" applyNumberFormat="0" applyBorder="0" applyAlignment="0" applyProtection="0">
      <alignment vertical="center"/>
    </xf>
    <xf numFmtId="176" fontId="14" fillId="9" borderId="0" applyNumberFormat="0" applyBorder="0" applyAlignment="0" applyProtection="0">
      <alignment vertical="center"/>
    </xf>
    <xf numFmtId="176" fontId="14" fillId="10" borderId="0" applyNumberFormat="0" applyBorder="0" applyAlignment="0" applyProtection="0">
      <alignment vertical="center"/>
    </xf>
    <xf numFmtId="176" fontId="14" fillId="13" borderId="0" applyNumberFormat="0" applyBorder="0" applyAlignment="0" applyProtection="0">
      <alignment vertical="center"/>
    </xf>
    <xf numFmtId="176" fontId="14" fillId="14" borderId="0" applyNumberFormat="0" applyBorder="0" applyAlignment="0" applyProtection="0">
      <alignment vertical="center"/>
    </xf>
    <xf numFmtId="176" fontId="14" fillId="15" borderId="0" applyNumberFormat="0" applyBorder="0" applyAlignment="0" applyProtection="0">
      <alignment vertical="center"/>
    </xf>
    <xf numFmtId="3" fontId="15" fillId="0" borderId="0" applyFont="0" applyFill="0" applyBorder="0" applyAlignment="0" applyProtection="0"/>
    <xf numFmtId="177" fontId="12" fillId="0" borderId="0" applyFont="0" applyFill="0" applyBorder="0" applyAlignment="0" applyProtection="0"/>
    <xf numFmtId="178" fontId="12" fillId="0" borderId="0" applyFont="0" applyFill="0" applyBorder="0" applyAlignment="0" applyProtection="0"/>
    <xf numFmtId="179" fontId="15" fillId="0" borderId="0" applyFont="0" applyFill="0" applyBorder="0" applyAlignment="0" applyProtection="0"/>
    <xf numFmtId="0" fontId="15" fillId="0" borderId="0" applyFont="0" applyFill="0" applyBorder="0" applyAlignment="0" applyProtection="0"/>
    <xf numFmtId="176" fontId="15" fillId="0" borderId="0" applyFont="0" applyFill="0" applyBorder="0" applyAlignment="0" applyProtection="0"/>
    <xf numFmtId="37" fontId="16" fillId="0" borderId="7">
      <protection locked="0"/>
    </xf>
    <xf numFmtId="2" fontId="15" fillId="0" borderId="0" applyFont="0" applyFill="0" applyBorder="0" applyAlignment="0" applyProtection="0"/>
    <xf numFmtId="0" fontId="17" fillId="0" borderId="0" applyFill="0" applyBorder="0" applyProtection="0">
      <alignment horizontal="left"/>
    </xf>
    <xf numFmtId="176" fontId="17" fillId="0" borderId="0" applyFill="0" applyBorder="0" applyProtection="0">
      <alignment horizontal="left"/>
    </xf>
    <xf numFmtId="38" fontId="18" fillId="16" borderId="0" applyNumberFormat="0" applyBorder="0" applyAlignment="0" applyProtection="0"/>
    <xf numFmtId="0" fontId="19" fillId="0" borderId="0" applyNumberFormat="0" applyFill="0" applyBorder="0" applyAlignment="0" applyProtection="0"/>
    <xf numFmtId="176" fontId="19" fillId="0" borderId="0" applyNumberFormat="0" applyFill="0" applyBorder="0" applyAlignment="0" applyProtection="0"/>
    <xf numFmtId="0" fontId="20" fillId="0" borderId="0" applyNumberFormat="0" applyFill="0" applyBorder="0" applyAlignment="0" applyProtection="0"/>
    <xf numFmtId="176" fontId="20" fillId="0" borderId="0" applyNumberFormat="0" applyFill="0" applyBorder="0" applyAlignment="0" applyProtection="0"/>
    <xf numFmtId="180" fontId="21" fillId="0" borderId="8" applyFill="0" applyBorder="0">
      <alignment horizontal="center"/>
    </xf>
    <xf numFmtId="0" fontId="22" fillId="0" borderId="0" applyFill="0">
      <alignment horizontal="left"/>
    </xf>
    <xf numFmtId="176" fontId="22" fillId="0" borderId="0" applyFill="0">
      <alignment horizontal="left"/>
    </xf>
    <xf numFmtId="0" fontId="21" fillId="0" borderId="6" applyFill="0">
      <alignment horizontal="left"/>
    </xf>
    <xf numFmtId="176" fontId="21" fillId="0" borderId="6" applyFill="0">
      <alignment horizontal="left"/>
    </xf>
    <xf numFmtId="10" fontId="18" fillId="17" borderId="9" applyNumberFormat="0" applyBorder="0" applyAlignment="0" applyProtection="0"/>
    <xf numFmtId="37" fontId="23" fillId="0" borderId="0"/>
    <xf numFmtId="181" fontId="24" fillId="0" borderId="0"/>
    <xf numFmtId="0" fontId="25" fillId="0" borderId="0"/>
    <xf numFmtId="40" fontId="21" fillId="17" borderId="0">
      <alignment horizontal="right"/>
    </xf>
    <xf numFmtId="10" fontId="12" fillId="0" borderId="0" applyFont="0" applyFill="0" applyBorder="0" applyAlignment="0" applyProtection="0"/>
    <xf numFmtId="10" fontId="15" fillId="0" borderId="0" applyFont="0" applyFill="0" applyBorder="0" applyAlignment="0" applyProtection="0"/>
    <xf numFmtId="0" fontId="26" fillId="0" borderId="0" applyBorder="0" applyProtection="0">
      <alignment horizontal="left"/>
    </xf>
    <xf numFmtId="176" fontId="26" fillId="0" borderId="0" applyBorder="0" applyProtection="0">
      <alignment horizontal="left"/>
    </xf>
    <xf numFmtId="0" fontId="27" fillId="0" borderId="0" applyFill="0" applyBorder="0" applyProtection="0">
      <alignment horizontal="left"/>
    </xf>
    <xf numFmtId="176" fontId="27" fillId="0" borderId="0" applyFill="0" applyBorder="0" applyProtection="0">
      <alignment horizontal="left"/>
    </xf>
    <xf numFmtId="0" fontId="18" fillId="0" borderId="10" applyFill="0" applyBorder="0" applyProtection="0">
      <alignment horizontal="left" vertical="top"/>
    </xf>
    <xf numFmtId="176" fontId="18" fillId="0" borderId="10" applyFill="0" applyBorder="0" applyProtection="0">
      <alignment horizontal="left" vertical="top"/>
    </xf>
    <xf numFmtId="0" fontId="15" fillId="0" borderId="11" applyNumberFormat="0" applyFont="0" applyFill="0" applyAlignment="0" applyProtection="0"/>
    <xf numFmtId="176" fontId="15" fillId="0" borderId="11" applyNumberFormat="0" applyFont="0" applyFill="0" applyAlignment="0" applyProtection="0"/>
    <xf numFmtId="0" fontId="28" fillId="0" borderId="0">
      <alignment vertical="center"/>
    </xf>
    <xf numFmtId="176" fontId="28" fillId="0" borderId="0">
      <alignment vertical="center"/>
    </xf>
    <xf numFmtId="0" fontId="4" fillId="0" borderId="0">
      <alignment vertical="center"/>
    </xf>
    <xf numFmtId="176" fontId="4" fillId="0" borderId="0">
      <alignment vertical="center"/>
    </xf>
    <xf numFmtId="176" fontId="4" fillId="0" borderId="0">
      <alignment vertical="center"/>
    </xf>
    <xf numFmtId="0" fontId="4" fillId="0" borderId="0">
      <alignment vertical="center"/>
    </xf>
    <xf numFmtId="176" fontId="4" fillId="0" borderId="0">
      <alignment vertical="center"/>
    </xf>
    <xf numFmtId="0" fontId="4" fillId="0" borderId="0">
      <alignment vertical="center"/>
    </xf>
    <xf numFmtId="0" fontId="4" fillId="0" borderId="0">
      <alignment vertical="center"/>
    </xf>
    <xf numFmtId="0" fontId="29" fillId="0" borderId="0">
      <alignment vertical="center"/>
    </xf>
    <xf numFmtId="176" fontId="29" fillId="0" borderId="0">
      <alignment vertical="center"/>
    </xf>
    <xf numFmtId="0" fontId="30" fillId="0" borderId="0">
      <alignment vertical="center"/>
    </xf>
    <xf numFmtId="176" fontId="4" fillId="0" borderId="0">
      <alignment vertical="center"/>
    </xf>
    <xf numFmtId="0" fontId="3" fillId="0" borderId="0">
      <alignment vertical="center"/>
    </xf>
    <xf numFmtId="0" fontId="31"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28" fillId="0" borderId="0">
      <alignment vertical="center"/>
    </xf>
    <xf numFmtId="0" fontId="32"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alignment vertical="center"/>
    </xf>
    <xf numFmtId="41" fontId="4" fillId="0" borderId="0" applyFont="0" applyFill="0" applyBorder="0" applyAlignment="0" applyProtection="0">
      <alignment vertical="center"/>
    </xf>
    <xf numFmtId="41" fontId="33" fillId="0" borderId="0" applyFont="0" applyFill="0" applyBorder="0" applyAlignment="0" applyProtection="0"/>
    <xf numFmtId="176" fontId="34" fillId="18" borderId="0" applyNumberFormat="0" applyBorder="0" applyAlignment="0" applyProtection="0">
      <alignment vertical="center"/>
    </xf>
    <xf numFmtId="176" fontId="35" fillId="0" borderId="12" applyNumberFormat="0" applyFill="0" applyAlignment="0" applyProtection="0">
      <alignment vertical="center"/>
    </xf>
    <xf numFmtId="176" fontId="36"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0" fontId="37" fillId="4" borderId="0" applyNumberFormat="0" applyBorder="0" applyAlignment="0" applyProtection="0">
      <alignment vertical="center"/>
    </xf>
    <xf numFmtId="176" fontId="37" fillId="4" borderId="0" applyNumberFormat="0" applyBorder="0" applyAlignment="0" applyProtection="0">
      <alignment vertical="center"/>
    </xf>
    <xf numFmtId="9" fontId="4" fillId="0" borderId="0" applyFont="0" applyFill="0" applyBorder="0" applyAlignment="0" applyProtection="0">
      <alignment vertical="center"/>
    </xf>
    <xf numFmtId="176" fontId="38" fillId="19" borderId="13" applyNumberFormat="0" applyAlignment="0" applyProtection="0">
      <alignment vertical="center"/>
    </xf>
    <xf numFmtId="0" fontId="4" fillId="0" borderId="0">
      <alignment vertical="center"/>
    </xf>
    <xf numFmtId="0" fontId="4" fillId="0" borderId="0">
      <alignment vertical="center"/>
    </xf>
    <xf numFmtId="182" fontId="39" fillId="0" borderId="0" applyFont="0" applyFill="0" applyBorder="0" applyAlignment="0" applyProtection="0"/>
    <xf numFmtId="176" fontId="40" fillId="0" borderId="14" applyNumberFormat="0" applyFill="0" applyAlignment="0" applyProtection="0">
      <alignment vertical="center"/>
    </xf>
    <xf numFmtId="176" fontId="13" fillId="20" borderId="15" applyNumberFormat="0" applyFont="0" applyAlignment="0" applyProtection="0">
      <alignment vertical="center"/>
    </xf>
    <xf numFmtId="176" fontId="41" fillId="0" borderId="0" applyNumberFormat="0" applyFill="0" applyBorder="0" applyAlignment="0" applyProtection="0">
      <alignment vertical="top"/>
      <protection locked="0"/>
    </xf>
    <xf numFmtId="176" fontId="42" fillId="0" borderId="0" applyNumberFormat="0" applyFill="0" applyBorder="0" applyAlignment="0" applyProtection="0">
      <alignment vertical="center"/>
    </xf>
    <xf numFmtId="176" fontId="14" fillId="21" borderId="0" applyNumberFormat="0" applyBorder="0" applyAlignment="0" applyProtection="0">
      <alignment vertical="center"/>
    </xf>
    <xf numFmtId="176" fontId="14" fillId="22" borderId="0" applyNumberFormat="0" applyBorder="0" applyAlignment="0" applyProtection="0">
      <alignment vertical="center"/>
    </xf>
    <xf numFmtId="176" fontId="14" fillId="23" borderId="0" applyNumberFormat="0" applyBorder="0" applyAlignment="0" applyProtection="0">
      <alignment vertical="center"/>
    </xf>
    <xf numFmtId="176" fontId="14" fillId="13" borderId="0" applyNumberFormat="0" applyBorder="0" applyAlignment="0" applyProtection="0">
      <alignment vertical="center"/>
    </xf>
    <xf numFmtId="176" fontId="14" fillId="14" borderId="0" applyNumberFormat="0" applyBorder="0" applyAlignment="0" applyProtection="0">
      <alignment vertical="center"/>
    </xf>
    <xf numFmtId="176" fontId="14" fillId="24" borderId="0" applyNumberFormat="0" applyBorder="0" applyAlignment="0" applyProtection="0">
      <alignment vertical="center"/>
    </xf>
    <xf numFmtId="176" fontId="43" fillId="0" borderId="16" applyNumberFormat="0" applyFill="0" applyAlignment="0" applyProtection="0">
      <alignment vertical="center"/>
    </xf>
    <xf numFmtId="176" fontId="44" fillId="0" borderId="17" applyNumberFormat="0" applyFill="0" applyAlignment="0" applyProtection="0">
      <alignment vertical="center"/>
    </xf>
    <xf numFmtId="176" fontId="45" fillId="0" borderId="18" applyNumberFormat="0" applyFill="0" applyAlignment="0" applyProtection="0">
      <alignment vertical="center"/>
    </xf>
    <xf numFmtId="176" fontId="45" fillId="0" borderId="0" applyNumberFormat="0" applyFill="0" applyBorder="0" applyAlignment="0" applyProtection="0">
      <alignment vertical="center"/>
    </xf>
    <xf numFmtId="176" fontId="46" fillId="0" borderId="0" applyNumberFormat="0" applyFill="0" applyBorder="0" applyAlignment="0" applyProtection="0">
      <alignment vertical="center"/>
    </xf>
    <xf numFmtId="0" fontId="12" fillId="0" borderId="0"/>
    <xf numFmtId="176" fontId="12" fillId="0" borderId="0"/>
    <xf numFmtId="176" fontId="47" fillId="7" borderId="13" applyNumberFormat="0" applyAlignment="0" applyProtection="0">
      <alignment vertical="center"/>
    </xf>
    <xf numFmtId="176" fontId="48" fillId="19" borderId="19" applyNumberFormat="0" applyAlignment="0" applyProtection="0">
      <alignment vertical="center"/>
    </xf>
    <xf numFmtId="176" fontId="49" fillId="25" borderId="20" applyNumberFormat="0" applyAlignment="0" applyProtection="0">
      <alignment vertical="center"/>
    </xf>
    <xf numFmtId="176" fontId="50"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0" fontId="51" fillId="3" borderId="0" applyNumberFormat="0" applyBorder="0" applyAlignment="0" applyProtection="0">
      <alignment vertical="center"/>
    </xf>
    <xf numFmtId="176" fontId="51" fillId="3" borderId="0" applyNumberFormat="0" applyBorder="0" applyAlignment="0" applyProtection="0">
      <alignment vertical="center"/>
    </xf>
    <xf numFmtId="176" fontId="52" fillId="0" borderId="0" applyNumberFormat="0" applyFill="0" applyBorder="0" applyAlignment="0" applyProtection="0">
      <alignment vertical="center"/>
    </xf>
    <xf numFmtId="0" fontId="41" fillId="0" borderId="0" applyNumberFormat="0" applyFill="0" applyBorder="0" applyAlignment="0" applyProtection="0">
      <alignment vertical="top"/>
      <protection locked="0"/>
    </xf>
    <xf numFmtId="0" fontId="2" fillId="0" borderId="0">
      <alignment vertical="center"/>
    </xf>
    <xf numFmtId="0" fontId="4" fillId="0" borderId="0"/>
    <xf numFmtId="0" fontId="32" fillId="0" borderId="0"/>
    <xf numFmtId="204" fontId="32" fillId="0" borderId="0" applyFont="0" applyFill="0" applyBorder="0" applyAlignment="0" applyProtection="0"/>
    <xf numFmtId="0" fontId="135" fillId="0" borderId="0" applyNumberFormat="0" applyFont="0" applyBorder="0" applyProtection="0">
      <alignment vertical="center"/>
    </xf>
    <xf numFmtId="0" fontId="4" fillId="0" borderId="0"/>
    <xf numFmtId="204" fontId="1" fillId="0" borderId="0" applyFont="0" applyFill="0" applyBorder="0" applyAlignment="0" applyProtection="0">
      <alignment vertical="center"/>
    </xf>
  </cellStyleXfs>
  <cellXfs count="1392">
    <xf numFmtId="0" fontId="0" fillId="0" borderId="0" xfId="0"/>
    <xf numFmtId="0" fontId="4" fillId="0" borderId="0" xfId="1">
      <alignment vertical="center"/>
    </xf>
    <xf numFmtId="0" fontId="8" fillId="0" borderId="0" xfId="1" applyFont="1" applyAlignment="1">
      <alignment vertical="top"/>
    </xf>
    <xf numFmtId="0" fontId="9" fillId="0" borderId="0" xfId="1" applyFont="1" applyAlignment="1">
      <alignment horizontal="justify"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0" xfId="1" applyFont="1" applyAlignment="1">
      <alignment horizontal="justify" vertical="center"/>
    </xf>
    <xf numFmtId="0" fontId="6" fillId="0" borderId="0" xfId="1" applyFont="1">
      <alignment vertical="center"/>
    </xf>
    <xf numFmtId="10" fontId="4" fillId="0" borderId="0" xfId="102" applyNumberFormat="1" applyFont="1">
      <alignment vertical="center"/>
    </xf>
    <xf numFmtId="183" fontId="4" fillId="0" borderId="0" xfId="1" applyNumberFormat="1">
      <alignment vertical="center"/>
    </xf>
    <xf numFmtId="0" fontId="4" fillId="0" borderId="0" xfId="1" applyNumberFormat="1">
      <alignment vertical="center"/>
    </xf>
    <xf numFmtId="183" fontId="4" fillId="0" borderId="0" xfId="1" applyNumberFormat="1" applyFill="1">
      <alignment vertical="center"/>
    </xf>
    <xf numFmtId="184" fontId="55" fillId="0" borderId="0" xfId="1" applyNumberFormat="1" applyFont="1" applyAlignment="1">
      <alignment horizontal="center" vertical="center"/>
    </xf>
    <xf numFmtId="49" fontId="55" fillId="0" borderId="0" xfId="1" applyNumberFormat="1" applyFont="1" applyAlignment="1">
      <alignment vertical="center"/>
    </xf>
    <xf numFmtId="0" fontId="8" fillId="0" borderId="0" xfId="1" applyFont="1" applyFill="1">
      <alignment vertical="center"/>
    </xf>
    <xf numFmtId="0" fontId="32" fillId="0" borderId="0" xfId="84" applyFont="1" applyFill="1"/>
    <xf numFmtId="0" fontId="9" fillId="0" borderId="0" xfId="84" applyFont="1" applyFill="1"/>
    <xf numFmtId="0" fontId="8" fillId="0" borderId="0" xfId="84" applyFont="1" applyFill="1" applyAlignment="1"/>
    <xf numFmtId="187" fontId="60" fillId="0" borderId="10" xfId="84" applyNumberFormat="1" applyFont="1" applyFill="1" applyBorder="1"/>
    <xf numFmtId="186" fontId="60" fillId="0" borderId="10" xfId="92" applyNumberFormat="1" applyFont="1" applyFill="1" applyBorder="1"/>
    <xf numFmtId="186" fontId="32" fillId="0" borderId="7" xfId="92" applyNumberFormat="1" applyFont="1" applyFill="1" applyBorder="1"/>
    <xf numFmtId="0" fontId="8" fillId="0" borderId="7" xfId="84" applyFont="1" applyBorder="1" applyAlignment="1">
      <alignment horizontal="left" vertical="top" wrapText="1" indent="1"/>
    </xf>
    <xf numFmtId="0" fontId="60" fillId="0" borderId="10" xfId="84" applyFont="1" applyFill="1" applyBorder="1"/>
    <xf numFmtId="186" fontId="32" fillId="0" borderId="28" xfId="92" applyNumberFormat="1" applyFont="1" applyFill="1" applyBorder="1"/>
    <xf numFmtId="186" fontId="32" fillId="0" borderId="29" xfId="92" applyNumberFormat="1" applyFont="1" applyFill="1" applyBorder="1"/>
    <xf numFmtId="0" fontId="32" fillId="0" borderId="0" xfId="84" applyFont="1" applyFill="1" applyBorder="1"/>
    <xf numFmtId="0" fontId="60" fillId="0" borderId="10" xfId="84" applyFont="1" applyFill="1" applyBorder="1" applyAlignment="1">
      <alignment horizontal="right" vertical="top" wrapText="1"/>
    </xf>
    <xf numFmtId="0" fontId="62" fillId="0" borderId="10" xfId="84" applyFont="1" applyFill="1" applyBorder="1" applyAlignment="1">
      <alignment horizontal="center" vertical="top" wrapText="1"/>
    </xf>
    <xf numFmtId="0" fontId="6" fillId="0" borderId="27" xfId="84" applyFont="1" applyBorder="1" applyAlignment="1">
      <alignment horizontal="center" vertical="top" wrapText="1"/>
    </xf>
    <xf numFmtId="0" fontId="6" fillId="0" borderId="9" xfId="84" applyFont="1" applyBorder="1" applyAlignment="1">
      <alignment horizontal="center" vertical="top" wrapText="1"/>
    </xf>
    <xf numFmtId="0" fontId="60" fillId="0" borderId="10" xfId="84" applyFont="1" applyFill="1" applyBorder="1" applyAlignment="1">
      <alignment horizontal="center" vertical="top" wrapText="1"/>
    </xf>
    <xf numFmtId="184" fontId="32" fillId="0" borderId="27" xfId="84" applyNumberFormat="1" applyFont="1" applyBorder="1" applyAlignment="1">
      <alignment horizontal="center" vertical="top" wrapText="1"/>
    </xf>
    <xf numFmtId="0" fontId="32" fillId="0" borderId="9" xfId="84" applyFont="1" applyBorder="1" applyAlignment="1">
      <alignment horizontal="center" vertical="top" wrapText="1"/>
    </xf>
    <xf numFmtId="0" fontId="6" fillId="0" borderId="0" xfId="84" applyFont="1" applyAlignment="1">
      <alignment vertical="center"/>
    </xf>
    <xf numFmtId="0" fontId="6" fillId="0" borderId="0" xfId="84" applyFont="1" applyAlignment="1"/>
    <xf numFmtId="0" fontId="8" fillId="0" borderId="0" xfId="84" applyFont="1"/>
    <xf numFmtId="186" fontId="9" fillId="0" borderId="9" xfId="92" applyNumberFormat="1" applyFont="1" applyFill="1" applyBorder="1"/>
    <xf numFmtId="0" fontId="6" fillId="0" borderId="0" xfId="83" applyFont="1" applyAlignment="1">
      <alignment vertical="center"/>
    </xf>
    <xf numFmtId="0" fontId="8" fillId="0" borderId="9" xfId="83" applyFont="1" applyBorder="1" applyAlignment="1">
      <alignment horizontal="justify" vertical="top" wrapText="1"/>
    </xf>
    <xf numFmtId="186" fontId="9" fillId="0" borderId="7" xfId="92" applyNumberFormat="1" applyFont="1" applyFill="1" applyBorder="1"/>
    <xf numFmtId="186" fontId="9" fillId="0" borderId="29" xfId="92" applyNumberFormat="1" applyFont="1" applyFill="1" applyBorder="1"/>
    <xf numFmtId="0" fontId="53" fillId="0" borderId="0" xfId="84" applyFont="1" applyAlignment="1">
      <alignment vertical="center"/>
    </xf>
    <xf numFmtId="186" fontId="64" fillId="0" borderId="7" xfId="92" applyNumberFormat="1" applyFont="1" applyFill="1" applyBorder="1"/>
    <xf numFmtId="186" fontId="64" fillId="0" borderId="29" xfId="92" applyNumberFormat="1" applyFont="1" applyFill="1" applyBorder="1"/>
    <xf numFmtId="186" fontId="9" fillId="0" borderId="26" xfId="92" applyNumberFormat="1" applyFont="1" applyFill="1" applyBorder="1"/>
    <xf numFmtId="0" fontId="65" fillId="0" borderId="9" xfId="84" applyFont="1" applyBorder="1" applyAlignment="1">
      <alignment horizontal="center" vertical="top" wrapText="1"/>
    </xf>
    <xf numFmtId="0" fontId="8" fillId="0" borderId="0" xfId="84" applyFont="1" applyAlignment="1">
      <alignment vertical="center"/>
    </xf>
    <xf numFmtId="186" fontId="10" fillId="0" borderId="0" xfId="92" applyNumberFormat="1" applyFont="1" applyFill="1" applyBorder="1"/>
    <xf numFmtId="0" fontId="8" fillId="0" borderId="0" xfId="1" applyFont="1">
      <alignment vertical="center"/>
    </xf>
    <xf numFmtId="186" fontId="66" fillId="0" borderId="9" xfId="75" applyNumberFormat="1" applyFont="1" applyFill="1" applyBorder="1" applyAlignment="1">
      <alignment horizontal="right"/>
    </xf>
    <xf numFmtId="0" fontId="67" fillId="0" borderId="9" xfId="75" applyFont="1" applyFill="1" applyBorder="1" applyAlignment="1">
      <alignment horizontal="left"/>
    </xf>
    <xf numFmtId="186" fontId="66" fillId="0" borderId="27" xfId="75" applyNumberFormat="1" applyFont="1" applyFill="1" applyBorder="1" applyAlignment="1">
      <alignment horizontal="right"/>
    </xf>
    <xf numFmtId="0" fontId="67" fillId="0" borderId="8" xfId="75" applyFont="1" applyFill="1" applyBorder="1" applyAlignment="1">
      <alignment horizontal="left"/>
    </xf>
    <xf numFmtId="186" fontId="66" fillId="0" borderId="24" xfId="92" applyNumberFormat="1" applyFont="1" applyFill="1" applyBorder="1"/>
    <xf numFmtId="186" fontId="66" fillId="0" borderId="10" xfId="92" applyNumberFormat="1" applyFont="1" applyFill="1" applyBorder="1" applyAlignment="1">
      <alignment horizontal="right"/>
    </xf>
    <xf numFmtId="37" fontId="66" fillId="0" borderId="10" xfId="92" applyNumberFormat="1" applyFont="1" applyFill="1" applyBorder="1"/>
    <xf numFmtId="186" fontId="66" fillId="0" borderId="7" xfId="92" applyNumberFormat="1" applyFont="1" applyFill="1" applyBorder="1"/>
    <xf numFmtId="0" fontId="67" fillId="0" borderId="27" xfId="75" applyFont="1" applyFill="1" applyBorder="1" applyAlignment="1">
      <alignment horizontal="left"/>
    </xf>
    <xf numFmtId="186" fontId="66" fillId="0" borderId="10" xfId="92" applyNumberFormat="1" applyFont="1" applyFill="1" applyBorder="1"/>
    <xf numFmtId="37" fontId="8" fillId="0" borderId="10" xfId="92" applyNumberFormat="1" applyFont="1" applyFill="1" applyBorder="1" applyAlignment="1">
      <alignment wrapText="1"/>
    </xf>
    <xf numFmtId="186" fontId="66" fillId="0" borderId="29" xfId="92" applyNumberFormat="1" applyFont="1" applyFill="1" applyBorder="1"/>
    <xf numFmtId="186" fontId="66" fillId="0" borderId="29" xfId="92" applyNumberFormat="1" applyFont="1" applyFill="1" applyBorder="1" applyAlignment="1">
      <alignment horizontal="right"/>
    </xf>
    <xf numFmtId="37" fontId="66" fillId="0" borderId="28" xfId="92" applyNumberFormat="1" applyFont="1" applyFill="1" applyBorder="1"/>
    <xf numFmtId="186" fontId="66" fillId="0" borderId="10" xfId="75" applyNumberFormat="1" applyFont="1" applyFill="1" applyBorder="1" applyAlignment="1">
      <alignment horizontal="right" vertical="center"/>
    </xf>
    <xf numFmtId="0" fontId="66" fillId="0" borderId="10" xfId="75" applyFont="1" applyFill="1" applyBorder="1">
      <alignment vertical="center"/>
    </xf>
    <xf numFmtId="186" fontId="66" fillId="0" borderId="7" xfId="92" applyNumberFormat="1" applyFont="1" applyFill="1" applyBorder="1" applyAlignment="1">
      <alignment horizontal="right"/>
    </xf>
    <xf numFmtId="0" fontId="66" fillId="0" borderId="9" xfId="75" applyFont="1" applyFill="1" applyBorder="1" applyAlignment="1">
      <alignment horizontal="center"/>
    </xf>
    <xf numFmtId="186" fontId="66" fillId="0" borderId="25" xfId="75" applyNumberFormat="1" applyFont="1" applyFill="1" applyBorder="1" applyAlignment="1">
      <alignment horizontal="center" vertical="center"/>
    </xf>
    <xf numFmtId="14" fontId="66" fillId="0" borderId="9" xfId="75" applyNumberFormat="1" applyFont="1" applyFill="1" applyBorder="1" applyAlignment="1">
      <alignment horizontal="center"/>
    </xf>
    <xf numFmtId="14" fontId="66" fillId="0" borderId="27" xfId="75" applyNumberFormat="1" applyFont="1" applyFill="1" applyBorder="1" applyAlignment="1">
      <alignment horizontal="center"/>
    </xf>
    <xf numFmtId="186" fontId="66" fillId="0" borderId="9" xfId="75" applyNumberFormat="1" applyFont="1" applyFill="1" applyBorder="1" applyAlignment="1">
      <alignment horizontal="center" vertical="center"/>
    </xf>
    <xf numFmtId="0" fontId="8" fillId="0" borderId="0" xfId="75" applyFont="1" applyFill="1">
      <alignment vertical="center"/>
    </xf>
    <xf numFmtId="0" fontId="68" fillId="0" borderId="0" xfId="75" applyFont="1" applyFill="1">
      <alignment vertical="center"/>
    </xf>
    <xf numFmtId="0" fontId="4" fillId="0" borderId="0" xfId="79" applyFill="1">
      <alignment vertical="center"/>
    </xf>
    <xf numFmtId="9" fontId="4" fillId="0" borderId="0" xfId="102" applyFont="1" applyAlignment="1"/>
    <xf numFmtId="188" fontId="4" fillId="0" borderId="0" xfId="102" applyNumberFormat="1" applyFont="1" applyAlignment="1"/>
    <xf numFmtId="0" fontId="4" fillId="0" borderId="0" xfId="79" applyFill="1" applyBorder="1">
      <alignment vertical="center"/>
    </xf>
    <xf numFmtId="9" fontId="70" fillId="0" borderId="0" xfId="102" applyFont="1" applyAlignment="1"/>
    <xf numFmtId="0" fontId="70" fillId="0" borderId="0" xfId="1" applyFont="1">
      <alignment vertical="center"/>
    </xf>
    <xf numFmtId="188" fontId="70" fillId="0" borderId="0" xfId="102" applyNumberFormat="1" applyFont="1" applyAlignment="1"/>
    <xf numFmtId="0" fontId="10" fillId="0" borderId="0" xfId="1" applyFont="1">
      <alignment vertical="center"/>
    </xf>
    <xf numFmtId="189" fontId="69" fillId="0" borderId="9" xfId="102" applyNumberFormat="1" applyFont="1" applyBorder="1" applyAlignment="1">
      <alignment vertical="center"/>
    </xf>
    <xf numFmtId="186" fontId="69" fillId="0" borderId="9" xfId="1" applyNumberFormat="1" applyFont="1" applyBorder="1" applyAlignment="1">
      <alignment vertical="center"/>
    </xf>
    <xf numFmtId="0" fontId="10" fillId="0" borderId="9" xfId="1" applyFont="1" applyBorder="1" applyAlignment="1">
      <alignment vertical="center"/>
    </xf>
    <xf numFmtId="9" fontId="69" fillId="0" borderId="0" xfId="102" applyFont="1" applyAlignment="1">
      <alignment vertical="center"/>
    </xf>
    <xf numFmtId="0" fontId="69" fillId="0" borderId="0" xfId="1" applyFont="1" applyAlignment="1">
      <alignment vertical="center"/>
    </xf>
    <xf numFmtId="188" fontId="69" fillId="0" borderId="0" xfId="102" applyNumberFormat="1" applyFont="1" applyAlignment="1">
      <alignment vertical="center"/>
    </xf>
    <xf numFmtId="0" fontId="10" fillId="0" borderId="0" xfId="1" applyFont="1" applyAlignment="1">
      <alignment vertical="center"/>
    </xf>
    <xf numFmtId="189" fontId="69" fillId="0" borderId="0" xfId="102" applyNumberFormat="1" applyFont="1" applyBorder="1" applyAlignment="1">
      <alignment vertical="center"/>
    </xf>
    <xf numFmtId="186" fontId="69" fillId="0" borderId="0" xfId="1" applyNumberFormat="1" applyFont="1" applyBorder="1" applyAlignment="1">
      <alignment vertical="center"/>
    </xf>
    <xf numFmtId="0" fontId="10" fillId="0" borderId="0" xfId="1" applyFont="1" applyBorder="1" applyAlignment="1">
      <alignment vertical="center"/>
    </xf>
    <xf numFmtId="9" fontId="70" fillId="0" borderId="0" xfId="102" applyFont="1" applyAlignment="1">
      <alignment vertical="center"/>
    </xf>
    <xf numFmtId="0" fontId="70" fillId="0" borderId="0" xfId="1" applyFont="1" applyAlignment="1">
      <alignment vertical="center"/>
    </xf>
    <xf numFmtId="188" fontId="70" fillId="0" borderId="0" xfId="102" applyNumberFormat="1" applyFont="1" applyAlignment="1">
      <alignment vertical="center"/>
    </xf>
    <xf numFmtId="9" fontId="10" fillId="0" borderId="9" xfId="102" applyFont="1" applyFill="1" applyBorder="1" applyAlignment="1">
      <alignment horizontal="center" vertical="center"/>
    </xf>
    <xf numFmtId="0" fontId="10" fillId="0" borderId="9" xfId="75" applyFont="1" applyFill="1" applyBorder="1" applyAlignment="1">
      <alignment horizontal="center" vertical="center"/>
    </xf>
    <xf numFmtId="188" fontId="10" fillId="0" borderId="9" xfId="102" applyNumberFormat="1" applyFont="1" applyFill="1" applyBorder="1" applyAlignment="1">
      <alignment horizontal="center" vertical="center"/>
    </xf>
    <xf numFmtId="0" fontId="68" fillId="0" borderId="0" xfId="1" applyFont="1">
      <alignment vertical="center"/>
    </xf>
    <xf numFmtId="0" fontId="4" fillId="0" borderId="0" xfId="87" applyFill="1">
      <alignment vertical="center"/>
    </xf>
    <xf numFmtId="0" fontId="69" fillId="0" borderId="0" xfId="77" applyFont="1">
      <alignment vertical="center"/>
    </xf>
    <xf numFmtId="0" fontId="10" fillId="0" borderId="0" xfId="77" applyFont="1">
      <alignment vertical="center"/>
    </xf>
    <xf numFmtId="0" fontId="4" fillId="0" borderId="0" xfId="87" applyFill="1" applyBorder="1">
      <alignment vertical="center"/>
    </xf>
    <xf numFmtId="0" fontId="69" fillId="0" borderId="0" xfId="77" applyFont="1" applyAlignment="1">
      <alignment horizontal="left" vertical="center" wrapText="1"/>
    </xf>
    <xf numFmtId="0" fontId="10" fillId="0" borderId="0" xfId="77" applyFont="1" applyAlignment="1">
      <alignment horizontal="left" vertical="center" wrapText="1"/>
    </xf>
    <xf numFmtId="190" fontId="69" fillId="0" borderId="0" xfId="102" applyNumberFormat="1" applyFont="1" applyBorder="1">
      <alignment vertical="center"/>
    </xf>
    <xf numFmtId="0" fontId="10" fillId="0" borderId="0" xfId="77" applyFont="1" applyBorder="1">
      <alignment vertical="center"/>
    </xf>
    <xf numFmtId="190" fontId="69" fillId="0" borderId="0" xfId="102" applyNumberFormat="1" applyFont="1" applyFill="1" applyBorder="1" applyAlignment="1">
      <alignment vertical="center"/>
    </xf>
    <xf numFmtId="0" fontId="10" fillId="0" borderId="0" xfId="77" applyFont="1" applyFill="1" applyBorder="1">
      <alignment vertical="center"/>
    </xf>
    <xf numFmtId="190" fontId="69" fillId="0" borderId="1" xfId="102" applyNumberFormat="1" applyFont="1" applyFill="1" applyBorder="1" applyAlignment="1">
      <alignment vertical="center"/>
    </xf>
    <xf numFmtId="0" fontId="10" fillId="0" borderId="1" xfId="77" applyFont="1" applyFill="1" applyBorder="1">
      <alignment vertical="center"/>
    </xf>
    <xf numFmtId="190" fontId="69" fillId="0" borderId="31" xfId="102" applyNumberFormat="1" applyFont="1" applyFill="1" applyBorder="1" applyAlignment="1">
      <alignment vertical="center"/>
    </xf>
    <xf numFmtId="0" fontId="10" fillId="0" borderId="32" xfId="77" applyFont="1" applyFill="1" applyBorder="1">
      <alignment vertical="center"/>
    </xf>
    <xf numFmtId="191" fontId="69" fillId="0" borderId="0" xfId="102" applyNumberFormat="1" applyFont="1" applyFill="1" applyBorder="1" applyAlignment="1">
      <alignment vertical="center"/>
    </xf>
    <xf numFmtId="0" fontId="10" fillId="0" borderId="0" xfId="77" applyFont="1" applyFill="1" applyBorder="1" applyAlignment="1">
      <alignment vertical="center" wrapText="1"/>
    </xf>
    <xf numFmtId="191" fontId="69" fillId="0" borderId="33" xfId="102" applyNumberFormat="1" applyFont="1" applyFill="1" applyBorder="1" applyAlignment="1">
      <alignment vertical="center"/>
    </xf>
    <xf numFmtId="0" fontId="10" fillId="0" borderId="34" xfId="77" applyFont="1" applyFill="1" applyBorder="1" applyAlignment="1">
      <alignment vertical="center" wrapText="1"/>
    </xf>
    <xf numFmtId="187" fontId="69" fillId="0" borderId="9" xfId="88" applyNumberFormat="1" applyFont="1" applyFill="1" applyBorder="1" applyAlignment="1">
      <alignment horizontal="right" vertical="center"/>
    </xf>
    <xf numFmtId="0" fontId="10" fillId="0" borderId="35" xfId="77" applyFont="1" applyFill="1" applyBorder="1">
      <alignment vertical="center"/>
    </xf>
    <xf numFmtId="187" fontId="69" fillId="0" borderId="9" xfId="88" applyNumberFormat="1" applyFont="1" applyFill="1" applyBorder="1" applyAlignment="1">
      <alignment vertical="center"/>
    </xf>
    <xf numFmtId="41" fontId="69" fillId="0" borderId="26" xfId="91" applyFont="1" applyFill="1" applyBorder="1" applyAlignment="1">
      <alignment vertical="center"/>
    </xf>
    <xf numFmtId="187" fontId="69" fillId="0" borderId="36" xfId="91" applyNumberFormat="1" applyFont="1" applyFill="1" applyBorder="1" applyAlignment="1">
      <alignment vertical="center"/>
    </xf>
    <xf numFmtId="0" fontId="10" fillId="0" borderId="37" xfId="77" applyFont="1" applyFill="1" applyBorder="1">
      <alignment vertical="center"/>
    </xf>
    <xf numFmtId="190" fontId="69" fillId="0" borderId="33" xfId="102" applyNumberFormat="1" applyFont="1" applyFill="1" applyBorder="1" applyAlignment="1">
      <alignment vertical="center"/>
    </xf>
    <xf numFmtId="187" fontId="69" fillId="0" borderId="33" xfId="88" applyNumberFormat="1" applyFont="1" applyFill="1" applyBorder="1" applyAlignment="1">
      <alignment vertical="center"/>
    </xf>
    <xf numFmtId="0" fontId="10" fillId="0" borderId="34" xfId="77" applyFont="1" applyFill="1" applyBorder="1">
      <alignment vertical="center"/>
    </xf>
    <xf numFmtId="187" fontId="69" fillId="0" borderId="26" xfId="88" applyNumberFormat="1" applyFont="1" applyFill="1" applyBorder="1" applyAlignment="1">
      <alignment vertical="center"/>
    </xf>
    <xf numFmtId="0" fontId="10" fillId="0" borderId="9" xfId="75" applyFont="1" applyFill="1" applyBorder="1" applyAlignment="1">
      <alignment horizontal="center"/>
    </xf>
    <xf numFmtId="14" fontId="69" fillId="0" borderId="39" xfId="75" applyNumberFormat="1" applyFont="1" applyFill="1" applyBorder="1" applyAlignment="1">
      <alignment horizontal="center"/>
    </xf>
    <xf numFmtId="14" fontId="69" fillId="0" borderId="40" xfId="75" applyNumberFormat="1" applyFont="1" applyFill="1" applyBorder="1" applyAlignment="1">
      <alignment horizontal="center"/>
    </xf>
    <xf numFmtId="0" fontId="10" fillId="0" borderId="0" xfId="75" applyFont="1" applyFill="1" applyAlignment="1">
      <alignment horizontal="right" vertical="center"/>
    </xf>
    <xf numFmtId="0" fontId="69" fillId="0" borderId="0" xfId="75" applyFont="1" applyFill="1">
      <alignment vertical="center"/>
    </xf>
    <xf numFmtId="0" fontId="10" fillId="0" borderId="0" xfId="75" applyFont="1" applyFill="1">
      <alignment vertical="center"/>
    </xf>
    <xf numFmtId="0" fontId="10" fillId="0" borderId="0" xfId="77" applyFont="1" applyAlignment="1">
      <alignment horizontal="center" vertical="center"/>
    </xf>
    <xf numFmtId="0" fontId="8" fillId="0" borderId="0" xfId="76" applyFont="1" applyFill="1">
      <alignment vertical="center"/>
    </xf>
    <xf numFmtId="188" fontId="8" fillId="0" borderId="0" xfId="102" applyNumberFormat="1" applyFont="1" applyFill="1">
      <alignment vertical="center"/>
    </xf>
    <xf numFmtId="0" fontId="8" fillId="0" borderId="0" xfId="76" applyFont="1" applyAlignment="1"/>
    <xf numFmtId="188" fontId="8" fillId="0" borderId="0" xfId="102" applyNumberFormat="1" applyFont="1" applyAlignment="1"/>
    <xf numFmtId="37" fontId="8" fillId="0" borderId="0" xfId="92" applyNumberFormat="1" applyFont="1" applyFill="1" applyBorder="1" applyAlignment="1"/>
    <xf numFmtId="192" fontId="32" fillId="0" borderId="26" xfId="92" applyNumberFormat="1" applyFont="1" applyFill="1" applyBorder="1"/>
    <xf numFmtId="186" fontId="32" fillId="0" borderId="26" xfId="92" applyNumberFormat="1" applyFont="1" applyFill="1" applyBorder="1"/>
    <xf numFmtId="37" fontId="8" fillId="0" borderId="9" xfId="92" applyNumberFormat="1" applyFont="1" applyFill="1" applyBorder="1" applyAlignment="1">
      <alignment horizontal="distributed"/>
    </xf>
    <xf numFmtId="187" fontId="8" fillId="0" borderId="0" xfId="76" applyNumberFormat="1" applyFont="1" applyFill="1">
      <alignment vertical="center"/>
    </xf>
    <xf numFmtId="192" fontId="32" fillId="0" borderId="24" xfId="102" applyNumberFormat="1" applyFont="1" applyBorder="1" applyAlignment="1">
      <alignment horizontal="right"/>
    </xf>
    <xf numFmtId="186" fontId="32" fillId="0" borderId="24" xfId="91" applyNumberFormat="1" applyFont="1" applyBorder="1" applyAlignment="1"/>
    <xf numFmtId="0" fontId="8" fillId="0" borderId="42" xfId="78" applyFont="1" applyBorder="1"/>
    <xf numFmtId="192" fontId="32" fillId="0" borderId="7" xfId="102" applyNumberFormat="1" applyFont="1" applyBorder="1" applyAlignment="1">
      <alignment horizontal="right"/>
    </xf>
    <xf numFmtId="186" fontId="32" fillId="0" borderId="7" xfId="91" applyNumberFormat="1" applyFont="1" applyBorder="1" applyAlignment="1"/>
    <xf numFmtId="0" fontId="8" fillId="0" borderId="43" xfId="78" applyFont="1" applyBorder="1"/>
    <xf numFmtId="192" fontId="32" fillId="0" borderId="28" xfId="102" applyNumberFormat="1" applyFont="1" applyBorder="1" applyAlignment="1">
      <alignment horizontal="right"/>
    </xf>
    <xf numFmtId="186" fontId="32" fillId="0" borderId="28" xfId="91" applyNumberFormat="1" applyFont="1" applyBorder="1" applyAlignment="1"/>
    <xf numFmtId="0" fontId="8" fillId="0" borderId="28" xfId="76" applyFont="1" applyFill="1" applyBorder="1" applyAlignment="1">
      <alignment horizontal="center"/>
    </xf>
    <xf numFmtId="188" fontId="8" fillId="0" borderId="28" xfId="102" applyNumberFormat="1" applyFont="1" applyFill="1" applyBorder="1" applyAlignment="1">
      <alignment horizontal="center"/>
    </xf>
    <xf numFmtId="0" fontId="8" fillId="0" borderId="9" xfId="76" applyFont="1" applyFill="1" applyBorder="1" applyAlignment="1">
      <alignment horizontal="center"/>
    </xf>
    <xf numFmtId="188" fontId="8" fillId="0" borderId="9" xfId="102" applyNumberFormat="1" applyFont="1" applyFill="1" applyBorder="1" applyAlignment="1">
      <alignment horizontal="center"/>
    </xf>
    <xf numFmtId="37" fontId="8" fillId="0" borderId="0" xfId="92" applyNumberFormat="1" applyFont="1" applyFill="1" applyBorder="1"/>
    <xf numFmtId="0" fontId="4" fillId="0" borderId="0" xfId="1" applyFill="1">
      <alignment vertical="center"/>
    </xf>
    <xf numFmtId="0" fontId="4" fillId="0" borderId="9" xfId="1" applyBorder="1">
      <alignment vertical="center"/>
    </xf>
    <xf numFmtId="0" fontId="8" fillId="0" borderId="9" xfId="83" applyFont="1" applyBorder="1" applyAlignment="1">
      <alignment horizontal="left" vertical="center" wrapText="1"/>
    </xf>
    <xf numFmtId="0" fontId="8" fillId="0" borderId="9" xfId="1" applyFont="1" applyBorder="1" applyAlignment="1">
      <alignment horizontal="left" vertical="center" wrapText="1"/>
    </xf>
    <xf numFmtId="0" fontId="52" fillId="0" borderId="9" xfId="83" applyFont="1" applyBorder="1" applyAlignment="1">
      <alignment horizontal="left" vertical="center" wrapText="1"/>
    </xf>
    <xf numFmtId="0" fontId="8" fillId="0" borderId="9" xfId="83" applyFont="1" applyFill="1" applyBorder="1" applyAlignment="1">
      <alignment horizontal="center" vertical="center" wrapText="1"/>
    </xf>
    <xf numFmtId="0" fontId="8" fillId="0" borderId="9" xfId="83" applyFont="1" applyBorder="1" applyAlignment="1">
      <alignment horizontal="center" vertical="center" wrapText="1"/>
    </xf>
    <xf numFmtId="0" fontId="4" fillId="26" borderId="45" xfId="1" applyFill="1" applyBorder="1">
      <alignment vertical="center"/>
    </xf>
    <xf numFmtId="0" fontId="4" fillId="0" borderId="46" xfId="1" applyBorder="1">
      <alignment vertical="center"/>
    </xf>
    <xf numFmtId="0" fontId="4" fillId="0" borderId="33" xfId="1" applyBorder="1">
      <alignment vertical="center"/>
    </xf>
    <xf numFmtId="0" fontId="4" fillId="27" borderId="33" xfId="1" applyFill="1" applyBorder="1">
      <alignment vertical="center"/>
    </xf>
    <xf numFmtId="0" fontId="8" fillId="0" borderId="34" xfId="1" applyFont="1" applyBorder="1">
      <alignment vertical="center"/>
    </xf>
    <xf numFmtId="0" fontId="4" fillId="0" borderId="47" xfId="1" applyBorder="1">
      <alignment vertical="center"/>
    </xf>
    <xf numFmtId="0" fontId="4" fillId="0" borderId="48" xfId="1" applyBorder="1">
      <alignment vertical="center"/>
    </xf>
    <xf numFmtId="0" fontId="8" fillId="0" borderId="49" xfId="1" applyFont="1" applyBorder="1">
      <alignment vertical="center"/>
    </xf>
    <xf numFmtId="0" fontId="8" fillId="0" borderId="9" xfId="1" applyFont="1" applyBorder="1">
      <alignment vertical="center"/>
    </xf>
    <xf numFmtId="0" fontId="8" fillId="0" borderId="35" xfId="1" applyFont="1" applyBorder="1">
      <alignment vertical="center"/>
    </xf>
    <xf numFmtId="0" fontId="8" fillId="0" borderId="4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51" xfId="1" applyFont="1" applyBorder="1" applyAlignment="1">
      <alignment horizontal="center" vertical="center" wrapText="1"/>
    </xf>
    <xf numFmtId="0" fontId="4" fillId="0" borderId="39" xfId="1" applyBorder="1">
      <alignment vertical="center"/>
    </xf>
    <xf numFmtId="0" fontId="4" fillId="0" borderId="9" xfId="59" applyBorder="1">
      <alignment vertical="center"/>
    </xf>
    <xf numFmtId="0" fontId="4" fillId="0" borderId="9" xfId="59" applyBorder="1" applyAlignment="1">
      <alignment vertical="center" wrapText="1"/>
    </xf>
    <xf numFmtId="0" fontId="8" fillId="0" borderId="9" xfId="59" applyFont="1" applyBorder="1" applyAlignment="1">
      <alignment horizontal="justify" vertical="top" wrapText="1"/>
    </xf>
    <xf numFmtId="0" fontId="8" fillId="0" borderId="9" xfId="59" applyFont="1" applyBorder="1" applyAlignment="1">
      <alignment horizontal="left" vertical="top" wrapText="1"/>
    </xf>
    <xf numFmtId="0" fontId="4" fillId="0" borderId="0" xfId="59" applyAlignment="1">
      <alignment horizontal="center" vertical="center"/>
    </xf>
    <xf numFmtId="194" fontId="13" fillId="0" borderId="9" xfId="80" applyNumberFormat="1" applyFont="1" applyFill="1" applyBorder="1">
      <alignment vertical="center"/>
    </xf>
    <xf numFmtId="0" fontId="13" fillId="0" borderId="9" xfId="80" applyFont="1" applyFill="1" applyBorder="1" applyAlignment="1">
      <alignment horizontal="center" vertical="center"/>
    </xf>
    <xf numFmtId="0" fontId="13" fillId="0" borderId="9" xfId="80" applyFont="1" applyFill="1" applyBorder="1">
      <alignment vertical="center"/>
    </xf>
    <xf numFmtId="0" fontId="75" fillId="0" borderId="9" xfId="59" applyNumberFormat="1" applyFont="1" applyFill="1" applyBorder="1" applyAlignment="1" applyProtection="1">
      <alignment horizontal="center" vertical="center"/>
      <protection hidden="1"/>
    </xf>
    <xf numFmtId="0" fontId="13" fillId="0" borderId="27" xfId="80" applyFont="1" applyFill="1" applyBorder="1">
      <alignment vertical="center"/>
    </xf>
    <xf numFmtId="49" fontId="8" fillId="0" borderId="27" xfId="80" applyNumberFormat="1" applyFont="1" applyFill="1" applyBorder="1" applyAlignment="1">
      <alignment horizontal="center" vertical="center" wrapText="1"/>
    </xf>
    <xf numFmtId="49" fontId="8" fillId="0" borderId="9" xfId="80" applyNumberFormat="1" applyFont="1" applyFill="1" applyBorder="1" applyAlignment="1">
      <alignment horizontal="center" vertical="center" wrapText="1"/>
    </xf>
    <xf numFmtId="0" fontId="13" fillId="0" borderId="24" xfId="80" quotePrefix="1" applyFont="1" applyFill="1" applyBorder="1" applyAlignment="1">
      <alignment horizontal="center" vertical="center"/>
    </xf>
    <xf numFmtId="0" fontId="75" fillId="0" borderId="9" xfId="59" applyFont="1" applyBorder="1" applyAlignment="1" applyProtection="1">
      <alignment horizontal="center" vertical="center"/>
      <protection hidden="1"/>
    </xf>
    <xf numFmtId="0" fontId="13" fillId="0" borderId="9" xfId="80" applyFont="1" applyFill="1" applyBorder="1" applyAlignment="1">
      <alignment horizontal="center" vertical="center" wrapText="1"/>
    </xf>
    <xf numFmtId="0" fontId="13" fillId="0" borderId="9" xfId="80" applyFont="1" applyFill="1" applyBorder="1" applyAlignment="1">
      <alignment horizontal="left" vertical="center"/>
    </xf>
    <xf numFmtId="0" fontId="13" fillId="0" borderId="9" xfId="80" quotePrefix="1" applyFont="1" applyFill="1" applyBorder="1" applyAlignment="1">
      <alignment horizontal="center" vertical="center"/>
    </xf>
    <xf numFmtId="49" fontId="8" fillId="0" borderId="9" xfId="80" applyNumberFormat="1" applyFont="1" applyFill="1" applyBorder="1" applyAlignment="1">
      <alignment horizontal="left" vertical="center" wrapText="1"/>
    </xf>
    <xf numFmtId="14" fontId="75" fillId="0" borderId="9" xfId="59" quotePrefix="1" applyNumberFormat="1" applyFont="1" applyFill="1" applyBorder="1" applyAlignment="1" applyProtection="1">
      <alignment horizontal="center" vertical="center"/>
      <protection hidden="1"/>
    </xf>
    <xf numFmtId="0" fontId="75" fillId="0" borderId="24" xfId="59" quotePrefix="1" applyNumberFormat="1" applyFont="1" applyFill="1" applyBorder="1" applyAlignment="1" applyProtection="1">
      <alignment horizontal="center" vertical="center"/>
      <protection hidden="1"/>
    </xf>
    <xf numFmtId="49" fontId="8" fillId="0" borderId="39" xfId="80" applyNumberFormat="1" applyFont="1" applyFill="1" applyBorder="1" applyAlignment="1">
      <alignment horizontal="center" vertical="center" wrapText="1"/>
    </xf>
    <xf numFmtId="0" fontId="76" fillId="0" borderId="31" xfId="80" applyFont="1" applyFill="1" applyBorder="1" applyAlignment="1">
      <alignment horizontal="center" vertical="center" wrapText="1"/>
    </xf>
    <xf numFmtId="0" fontId="76" fillId="0" borderId="32" xfId="80" applyFont="1" applyBorder="1" applyAlignment="1">
      <alignment horizontal="center" vertical="center" wrapText="1"/>
    </xf>
    <xf numFmtId="0" fontId="28" fillId="0" borderId="0" xfId="80">
      <alignment vertical="center"/>
    </xf>
    <xf numFmtId="0" fontId="28" fillId="0" borderId="0" xfId="80" applyAlignment="1">
      <alignment vertical="center" wrapText="1"/>
    </xf>
    <xf numFmtId="0" fontId="54" fillId="0" borderId="0" xfId="80" applyFont="1" applyBorder="1" applyAlignment="1">
      <alignment horizontal="center" vertical="center"/>
    </xf>
    <xf numFmtId="0" fontId="8" fillId="0" borderId="0" xfId="59" applyFont="1" applyBorder="1" applyAlignment="1">
      <alignment horizontal="left" vertical="center"/>
    </xf>
    <xf numFmtId="0" fontId="8" fillId="0" borderId="0" xfId="59" applyFont="1">
      <alignment vertical="center"/>
    </xf>
    <xf numFmtId="187" fontId="9" fillId="0" borderId="0" xfId="59" applyNumberFormat="1" applyFont="1" applyFill="1" applyBorder="1" applyAlignment="1">
      <alignment horizontal="right" vertical="center"/>
    </xf>
    <xf numFmtId="187" fontId="9" fillId="0" borderId="0" xfId="59" applyNumberFormat="1" applyFont="1" applyBorder="1" applyAlignment="1">
      <alignment horizontal="right" vertical="center"/>
    </xf>
    <xf numFmtId="0" fontId="6" fillId="0" borderId="0" xfId="59" applyFont="1" applyBorder="1">
      <alignment vertical="center"/>
    </xf>
    <xf numFmtId="187" fontId="9" fillId="0" borderId="24" xfId="59" applyNumberFormat="1" applyFont="1" applyFill="1" applyBorder="1" applyAlignment="1">
      <alignment horizontal="right" vertical="center"/>
    </xf>
    <xf numFmtId="187" fontId="9" fillId="0" borderId="24" xfId="59" applyNumberFormat="1" applyFont="1" applyBorder="1" applyAlignment="1">
      <alignment horizontal="right" vertical="center"/>
    </xf>
    <xf numFmtId="0" fontId="6" fillId="0" borderId="9" xfId="59" applyFont="1" applyBorder="1">
      <alignment vertical="center"/>
    </xf>
    <xf numFmtId="187" fontId="9" fillId="0" borderId="9" xfId="59" applyNumberFormat="1" applyFont="1" applyFill="1" applyBorder="1" applyAlignment="1">
      <alignment horizontal="right" vertical="top" wrapText="1"/>
    </xf>
    <xf numFmtId="0" fontId="6" fillId="0" borderId="9" xfId="59" applyFont="1" applyBorder="1" applyAlignment="1">
      <alignment vertical="top" wrapText="1"/>
    </xf>
    <xf numFmtId="187" fontId="9" fillId="0" borderId="9" xfId="59" applyNumberFormat="1" applyFont="1" applyBorder="1" applyAlignment="1">
      <alignment horizontal="right" vertical="top" wrapText="1"/>
    </xf>
    <xf numFmtId="187" fontId="9" fillId="0" borderId="9" xfId="59" applyNumberFormat="1" applyFont="1" applyBorder="1" applyAlignment="1">
      <alignment horizontal="right" vertical="center" wrapText="1"/>
    </xf>
    <xf numFmtId="183" fontId="79" fillId="0" borderId="9" xfId="59" applyNumberFormat="1" applyFont="1" applyBorder="1">
      <alignment vertical="center"/>
    </xf>
    <xf numFmtId="0" fontId="6" fillId="0" borderId="9" xfId="59" applyFont="1" applyBorder="1" applyAlignment="1">
      <alignment horizontal="center" vertical="center"/>
    </xf>
    <xf numFmtId="0" fontId="9" fillId="0" borderId="9" xfId="59" applyFont="1" applyBorder="1" applyAlignment="1">
      <alignment horizontal="center" vertical="center"/>
    </xf>
    <xf numFmtId="0" fontId="8" fillId="0" borderId="9" xfId="59" applyFont="1" applyFill="1" applyBorder="1" applyAlignment="1">
      <alignment horizontal="center" vertical="center"/>
    </xf>
    <xf numFmtId="0" fontId="8" fillId="0" borderId="9" xfId="59" applyFont="1" applyFill="1" applyBorder="1" applyAlignment="1">
      <alignment horizontal="center" vertical="top" wrapText="1"/>
    </xf>
    <xf numFmtId="195" fontId="8" fillId="0" borderId="9" xfId="59" applyNumberFormat="1" applyFont="1" applyFill="1" applyBorder="1" applyAlignment="1">
      <alignment horizontal="center" vertical="top" wrapText="1"/>
    </xf>
    <xf numFmtId="0" fontId="4" fillId="0" borderId="0" xfId="59" applyAlignment="1">
      <alignment vertical="center" wrapText="1"/>
    </xf>
    <xf numFmtId="0" fontId="76" fillId="0" borderId="9" xfId="59" applyFont="1" applyFill="1" applyBorder="1" applyAlignment="1">
      <alignment horizontal="center" vertical="center" wrapText="1"/>
    </xf>
    <xf numFmtId="0" fontId="4" fillId="0" borderId="0" xfId="59" applyFont="1">
      <alignment vertical="center"/>
    </xf>
    <xf numFmtId="0" fontId="8" fillId="0" borderId="0" xfId="59" applyFont="1" applyFill="1" applyAlignment="1">
      <alignment vertical="center"/>
    </xf>
    <xf numFmtId="185" fontId="8" fillId="0" borderId="0" xfId="59" applyNumberFormat="1" applyFont="1" applyFill="1" applyBorder="1" applyAlignment="1">
      <alignment vertical="center"/>
    </xf>
    <xf numFmtId="186" fontId="8" fillId="0" borderId="0" xfId="92" applyNumberFormat="1" applyFont="1" applyFill="1" applyBorder="1" applyAlignment="1">
      <alignment vertical="center"/>
    </xf>
    <xf numFmtId="0" fontId="8" fillId="0" borderId="0" xfId="59" applyFont="1" applyAlignment="1"/>
    <xf numFmtId="0" fontId="4" fillId="0" borderId="24" xfId="59" applyFont="1" applyBorder="1">
      <alignment vertical="center"/>
    </xf>
    <xf numFmtId="0" fontId="4" fillId="0" borderId="0" xfId="59" applyFont="1" applyBorder="1">
      <alignment vertical="center"/>
    </xf>
    <xf numFmtId="0" fontId="4" fillId="0" borderId="7" xfId="59" applyFont="1" applyBorder="1">
      <alignment vertical="center"/>
    </xf>
    <xf numFmtId="0" fontId="32" fillId="0" borderId="7" xfId="59" applyFont="1" applyBorder="1" applyAlignment="1">
      <alignment vertical="top" wrapText="1"/>
    </xf>
    <xf numFmtId="0" fontId="8" fillId="0" borderId="7" xfId="59" applyFont="1" applyBorder="1">
      <alignment vertical="center"/>
    </xf>
    <xf numFmtId="0" fontId="8" fillId="0" borderId="7" xfId="59" applyFont="1" applyBorder="1" applyAlignment="1">
      <alignment vertical="top" textRotation="255" wrapText="1"/>
    </xf>
    <xf numFmtId="0" fontId="8" fillId="0" borderId="7" xfId="59" applyFont="1" applyBorder="1" applyAlignment="1">
      <alignment vertical="top" wrapText="1"/>
    </xf>
    <xf numFmtId="0" fontId="8" fillId="0" borderId="24" xfId="59" applyFont="1" applyBorder="1" applyAlignment="1">
      <alignment vertical="top" wrapText="1"/>
    </xf>
    <xf numFmtId="0" fontId="8" fillId="0" borderId="9" xfId="59" applyFont="1" applyBorder="1" applyAlignment="1">
      <alignment horizontal="center" vertical="top" wrapText="1"/>
    </xf>
    <xf numFmtId="0" fontId="8" fillId="0" borderId="0" xfId="59" applyFont="1" applyBorder="1">
      <alignment vertical="center"/>
    </xf>
    <xf numFmtId="0" fontId="8" fillId="0" borderId="0" xfId="59" applyFont="1" applyBorder="1" applyAlignment="1">
      <alignment vertical="top" wrapText="1"/>
    </xf>
    <xf numFmtId="0" fontId="8" fillId="0" borderId="30" xfId="59" applyFont="1" applyBorder="1" applyAlignment="1">
      <alignment horizontal="center" vertical="top" wrapText="1"/>
    </xf>
    <xf numFmtId="0" fontId="8" fillId="0" borderId="0" xfId="59" applyFont="1" applyFill="1" applyAlignment="1">
      <alignment horizontal="center" vertical="center"/>
    </xf>
    <xf numFmtId="185" fontId="8" fillId="0" borderId="0" xfId="59" applyNumberFormat="1" applyFont="1" applyFill="1" applyBorder="1" applyAlignment="1">
      <alignment horizontal="center" vertical="center"/>
    </xf>
    <xf numFmtId="186" fontId="8" fillId="0" borderId="0" xfId="92" applyNumberFormat="1" applyFont="1" applyFill="1" applyBorder="1" applyAlignment="1">
      <alignment horizontal="center" vertical="center"/>
    </xf>
    <xf numFmtId="0" fontId="8" fillId="0" borderId="0" xfId="59" applyFont="1" applyAlignment="1">
      <alignment horizontal="center"/>
    </xf>
    <xf numFmtId="0" fontId="8" fillId="0" borderId="0" xfId="59" applyFont="1" applyAlignment="1">
      <alignment horizontal="left" vertical="center"/>
    </xf>
    <xf numFmtId="0" fontId="4" fillId="0" borderId="3" xfId="59" applyFont="1" applyBorder="1" applyAlignment="1">
      <alignment horizontal="center" vertical="center"/>
    </xf>
    <xf numFmtId="0" fontId="4" fillId="0" borderId="0" xfId="59" applyFont="1" applyBorder="1" applyAlignment="1">
      <alignment horizontal="center" vertical="center"/>
    </xf>
    <xf numFmtId="0" fontId="4" fillId="0" borderId="54" xfId="59" applyFont="1" applyBorder="1" applyAlignment="1">
      <alignment horizontal="center" vertical="center"/>
    </xf>
    <xf numFmtId="0" fontId="4" fillId="0" borderId="55" xfId="59" applyFont="1" applyBorder="1" applyAlignment="1">
      <alignment horizontal="center" vertical="center"/>
    </xf>
    <xf numFmtId="0" fontId="4" fillId="0" borderId="22" xfId="59" applyFont="1" applyBorder="1" applyAlignment="1">
      <alignment horizontal="center" vertical="center"/>
    </xf>
    <xf numFmtId="0" fontId="8" fillId="0" borderId="22" xfId="59" applyFont="1" applyBorder="1" applyAlignment="1">
      <alignment horizontal="center" vertical="top" wrapText="1"/>
    </xf>
    <xf numFmtId="0" fontId="8" fillId="0" borderId="55" xfId="59" applyFont="1" applyBorder="1" applyAlignment="1">
      <alignment horizontal="center" vertical="top" wrapText="1"/>
    </xf>
    <xf numFmtId="0" fontId="32" fillId="0" borderId="22" xfId="59" applyFont="1" applyBorder="1" applyAlignment="1">
      <alignment horizontal="center" vertical="top" wrapText="1"/>
    </xf>
    <xf numFmtId="0" fontId="8" fillId="0" borderId="5" xfId="59" applyFont="1" applyBorder="1" applyAlignment="1">
      <alignment horizontal="center" vertical="center"/>
    </xf>
    <xf numFmtId="0" fontId="8" fillId="0" borderId="5" xfId="59" applyFont="1" applyBorder="1" applyAlignment="1">
      <alignment horizontal="center" vertical="top" wrapText="1"/>
    </xf>
    <xf numFmtId="0" fontId="4" fillId="0" borderId="6" xfId="59" applyFont="1" applyBorder="1" applyAlignment="1">
      <alignment horizontal="center" vertical="center"/>
    </xf>
    <xf numFmtId="0" fontId="8" fillId="0" borderId="6" xfId="59" applyFont="1" applyBorder="1" applyAlignment="1">
      <alignment horizontal="center" vertical="top" wrapText="1"/>
    </xf>
    <xf numFmtId="0" fontId="4" fillId="0" borderId="0" xfId="59" applyFont="1" applyAlignment="1">
      <alignment horizontal="center" vertical="center"/>
    </xf>
    <xf numFmtId="0" fontId="8" fillId="0" borderId="0" xfId="59" applyFont="1" applyBorder="1" applyAlignment="1">
      <alignment horizontal="center" vertical="top" wrapText="1"/>
    </xf>
    <xf numFmtId="0" fontId="84" fillId="0" borderId="0" xfId="1" applyFont="1" applyFill="1" applyBorder="1" applyAlignment="1"/>
    <xf numFmtId="10" fontId="84" fillId="0" borderId="0" xfId="1" applyNumberFormat="1" applyFont="1" applyFill="1" applyBorder="1" applyAlignment="1"/>
    <xf numFmtId="0" fontId="84" fillId="0" borderId="0" xfId="1" applyFont="1" applyFill="1" applyBorder="1" applyAlignment="1">
      <alignment vertical="center"/>
    </xf>
    <xf numFmtId="0" fontId="84" fillId="0" borderId="0" xfId="1" applyFont="1" applyFill="1" applyBorder="1" applyAlignment="1">
      <alignment horizontal="center"/>
    </xf>
    <xf numFmtId="10" fontId="84" fillId="0" borderId="0" xfId="1" applyNumberFormat="1" applyFont="1" applyFill="1" applyBorder="1" applyAlignment="1">
      <alignment horizontal="center"/>
    </xf>
    <xf numFmtId="0" fontId="84" fillId="0" borderId="0" xfId="1" applyFont="1" applyFill="1" applyBorder="1" applyAlignment="1">
      <alignment horizontal="center" vertical="center"/>
    </xf>
    <xf numFmtId="0" fontId="84" fillId="0" borderId="0" xfId="1" applyFont="1" applyFill="1" applyBorder="1" applyAlignment="1">
      <alignment horizontal="right" vertical="center"/>
    </xf>
    <xf numFmtId="10" fontId="84" fillId="0" borderId="0" xfId="102" applyNumberFormat="1" applyFont="1" applyFill="1" applyBorder="1" applyAlignment="1">
      <alignment horizontal="right" vertical="center" wrapText="1"/>
    </xf>
    <xf numFmtId="187" fontId="84" fillId="0" borderId="0" xfId="1" applyNumberFormat="1" applyFont="1" applyFill="1" applyBorder="1" applyAlignment="1">
      <alignment horizontal="right" vertical="center" wrapText="1"/>
    </xf>
    <xf numFmtId="0" fontId="84" fillId="0" borderId="0" xfId="1" applyFont="1" applyFill="1" applyBorder="1" applyAlignment="1">
      <alignment wrapText="1"/>
    </xf>
    <xf numFmtId="10" fontId="84" fillId="0" borderId="0" xfId="1" applyNumberFormat="1" applyFont="1" applyFill="1" applyBorder="1" applyAlignment="1">
      <alignment wrapText="1"/>
    </xf>
    <xf numFmtId="0" fontId="84" fillId="0" borderId="0" xfId="1" applyFont="1" applyFill="1" applyBorder="1" applyAlignment="1">
      <alignment vertical="center" wrapText="1"/>
    </xf>
    <xf numFmtId="0" fontId="85" fillId="31" borderId="46" xfId="1" applyFont="1" applyFill="1" applyBorder="1">
      <alignment vertical="center"/>
    </xf>
    <xf numFmtId="0" fontId="85" fillId="31" borderId="33" xfId="1" applyFont="1" applyFill="1" applyBorder="1" applyAlignment="1">
      <alignment horizontal="center" vertical="center"/>
    </xf>
    <xf numFmtId="196" fontId="85" fillId="31" borderId="33" xfId="1" applyNumberFormat="1" applyFont="1" applyFill="1" applyBorder="1" applyAlignment="1">
      <alignment horizontal="right" vertical="center"/>
    </xf>
    <xf numFmtId="183" fontId="85" fillId="31" borderId="33" xfId="1" applyNumberFormat="1" applyFont="1" applyFill="1" applyBorder="1" applyAlignment="1">
      <alignment horizontal="right" vertical="center"/>
    </xf>
    <xf numFmtId="10" fontId="85" fillId="31" borderId="33" xfId="1" applyNumberFormat="1" applyFont="1" applyFill="1" applyBorder="1" applyAlignment="1">
      <alignment horizontal="right" vertical="center"/>
    </xf>
    <xf numFmtId="187" fontId="85" fillId="31" borderId="33" xfId="1" applyNumberFormat="1" applyFont="1" applyFill="1" applyBorder="1" applyAlignment="1">
      <alignment horizontal="right" vertical="center"/>
    </xf>
    <xf numFmtId="183" fontId="85" fillId="31" borderId="33" xfId="1" applyNumberFormat="1" applyFont="1" applyFill="1" applyBorder="1" applyAlignment="1">
      <alignment horizontal="center" vertical="center"/>
    </xf>
    <xf numFmtId="197" fontId="85" fillId="31" borderId="33" xfId="1" applyNumberFormat="1" applyFont="1" applyFill="1" applyBorder="1" applyAlignment="1">
      <alignment horizontal="right" vertical="center"/>
    </xf>
    <xf numFmtId="188" fontId="85" fillId="31" borderId="33" xfId="1" applyNumberFormat="1" applyFont="1" applyFill="1" applyBorder="1" applyAlignment="1">
      <alignment horizontal="right" vertical="center"/>
    </xf>
    <xf numFmtId="49" fontId="85" fillId="31" borderId="33" xfId="1" applyNumberFormat="1" applyFont="1" applyFill="1" applyBorder="1" applyAlignment="1">
      <alignment horizontal="center" vertical="center"/>
    </xf>
    <xf numFmtId="0" fontId="85" fillId="31" borderId="33" xfId="1" applyFont="1" applyFill="1" applyBorder="1" applyAlignment="1">
      <alignment horizontal="left" vertical="center"/>
    </xf>
    <xf numFmtId="14" fontId="85" fillId="31" borderId="34" xfId="1" applyNumberFormat="1" applyFont="1" applyFill="1" applyBorder="1" applyAlignment="1">
      <alignment horizontal="left" vertical="center"/>
    </xf>
    <xf numFmtId="0" fontId="85" fillId="31" borderId="48" xfId="1" applyFont="1" applyFill="1" applyBorder="1">
      <alignment vertical="center"/>
    </xf>
    <xf numFmtId="0" fontId="85" fillId="31" borderId="9" xfId="1" applyFont="1" applyFill="1" applyBorder="1" applyAlignment="1">
      <alignment horizontal="center" vertical="center"/>
    </xf>
    <xf numFmtId="196" fontId="85" fillId="31" borderId="9" xfId="1" applyNumberFormat="1" applyFont="1" applyFill="1" applyBorder="1" applyAlignment="1">
      <alignment horizontal="right" vertical="center"/>
    </xf>
    <xf numFmtId="183" fontId="85" fillId="31" borderId="9" xfId="1" applyNumberFormat="1" applyFont="1" applyFill="1" applyBorder="1" applyAlignment="1">
      <alignment horizontal="right" vertical="center"/>
    </xf>
    <xf numFmtId="10" fontId="85" fillId="31" borderId="9" xfId="1" applyNumberFormat="1" applyFont="1" applyFill="1" applyBorder="1" applyAlignment="1">
      <alignment horizontal="right" vertical="center"/>
    </xf>
    <xf numFmtId="187" fontId="85" fillId="31" borderId="9" xfId="1" applyNumberFormat="1" applyFont="1" applyFill="1" applyBorder="1" applyAlignment="1">
      <alignment horizontal="right" vertical="center"/>
    </xf>
    <xf numFmtId="183" fontId="85" fillId="31" borderId="9" xfId="1" applyNumberFormat="1" applyFont="1" applyFill="1" applyBorder="1" applyAlignment="1">
      <alignment horizontal="center" vertical="center"/>
    </xf>
    <xf numFmtId="197" fontId="85" fillId="31" borderId="9" xfId="1" applyNumberFormat="1" applyFont="1" applyFill="1" applyBorder="1" applyAlignment="1">
      <alignment horizontal="right" vertical="center"/>
    </xf>
    <xf numFmtId="188" fontId="85" fillId="31" borderId="9" xfId="1" applyNumberFormat="1" applyFont="1" applyFill="1" applyBorder="1" applyAlignment="1">
      <alignment horizontal="right" vertical="center"/>
    </xf>
    <xf numFmtId="49" fontId="85" fillId="31" borderId="9" xfId="1" applyNumberFormat="1" applyFont="1" applyFill="1" applyBorder="1" applyAlignment="1">
      <alignment horizontal="center" vertical="center"/>
    </xf>
    <xf numFmtId="0" fontId="85" fillId="31" borderId="9" xfId="1" applyFont="1" applyFill="1" applyBorder="1" applyAlignment="1">
      <alignment horizontal="left" vertical="center"/>
    </xf>
    <xf numFmtId="14" fontId="85" fillId="31" borderId="35" xfId="1" applyNumberFormat="1" applyFont="1" applyFill="1" applyBorder="1" applyAlignment="1">
      <alignment horizontal="left" vertical="center"/>
    </xf>
    <xf numFmtId="0" fontId="85" fillId="27" borderId="48" xfId="1" applyFont="1" applyFill="1" applyBorder="1">
      <alignment vertical="center"/>
    </xf>
    <xf numFmtId="0" fontId="85" fillId="27" borderId="9" xfId="1" applyFont="1" applyFill="1" applyBorder="1" applyAlignment="1">
      <alignment horizontal="right" vertical="center"/>
    </xf>
    <xf numFmtId="10" fontId="85" fillId="27" borderId="9" xfId="1" applyNumberFormat="1" applyFont="1" applyFill="1" applyBorder="1" applyAlignment="1">
      <alignment horizontal="right" vertical="center" wrapText="1"/>
    </xf>
    <xf numFmtId="196" fontId="85" fillId="27" borderId="9" xfId="1" applyNumberFormat="1" applyFont="1" applyFill="1" applyBorder="1" applyAlignment="1">
      <alignment horizontal="right" vertical="center"/>
    </xf>
    <xf numFmtId="187" fontId="85" fillId="27" borderId="9" xfId="1" applyNumberFormat="1" applyFont="1" applyFill="1" applyBorder="1" applyAlignment="1">
      <alignment horizontal="right" vertical="center"/>
    </xf>
    <xf numFmtId="0" fontId="85" fillId="27" borderId="9" xfId="1" applyFont="1" applyFill="1" applyBorder="1" applyAlignment="1">
      <alignment horizontal="center" vertical="center"/>
    </xf>
    <xf numFmtId="10" fontId="85" fillId="27" borderId="9" xfId="1" applyNumberFormat="1" applyFont="1" applyFill="1" applyBorder="1" applyAlignment="1">
      <alignment horizontal="right" vertical="center"/>
    </xf>
    <xf numFmtId="188" fontId="85" fillId="27" borderId="9" xfId="1" applyNumberFormat="1" applyFont="1" applyFill="1" applyBorder="1" applyAlignment="1">
      <alignment horizontal="right" vertical="center"/>
    </xf>
    <xf numFmtId="196" fontId="85" fillId="27" borderId="9" xfId="1" applyNumberFormat="1" applyFont="1" applyFill="1" applyBorder="1" applyAlignment="1">
      <alignment horizontal="right" vertical="center" wrapText="1"/>
    </xf>
    <xf numFmtId="198" fontId="85" fillId="27" borderId="9" xfId="1" applyNumberFormat="1" applyFont="1" applyFill="1" applyBorder="1" applyAlignment="1">
      <alignment horizontal="right" vertical="center"/>
    </xf>
    <xf numFmtId="198" fontId="85" fillId="27" borderId="9" xfId="1" applyNumberFormat="1" applyFont="1" applyFill="1" applyBorder="1" applyAlignment="1">
      <alignment horizontal="right" vertical="center" wrapText="1"/>
    </xf>
    <xf numFmtId="49" fontId="85" fillId="27" borderId="9" xfId="1" applyNumberFormat="1" applyFont="1" applyFill="1" applyBorder="1" applyAlignment="1">
      <alignment horizontal="center" vertical="center"/>
    </xf>
    <xf numFmtId="14" fontId="85" fillId="27" borderId="9" xfId="1" applyNumberFormat="1" applyFont="1" applyFill="1" applyBorder="1" applyAlignment="1">
      <alignment horizontal="left" vertical="center" wrapText="1"/>
    </xf>
    <xf numFmtId="14" fontId="85" fillId="27" borderId="35" xfId="1" applyNumberFormat="1" applyFont="1" applyFill="1" applyBorder="1" applyAlignment="1">
      <alignment horizontal="left" vertical="center"/>
    </xf>
    <xf numFmtId="0" fontId="85" fillId="27" borderId="51" xfId="1" applyFont="1" applyFill="1" applyBorder="1">
      <alignment vertical="center"/>
    </xf>
    <xf numFmtId="0" fontId="85" fillId="27" borderId="39" xfId="1" applyFont="1" applyFill="1" applyBorder="1" applyAlignment="1">
      <alignment horizontal="center" vertical="center"/>
    </xf>
    <xf numFmtId="196" fontId="85" fillId="27" borderId="39" xfId="1" applyNumberFormat="1" applyFont="1" applyFill="1" applyBorder="1" applyAlignment="1">
      <alignment horizontal="right" vertical="center"/>
    </xf>
    <xf numFmtId="0" fontId="85" fillId="27" borderId="39" xfId="1" applyFont="1" applyFill="1" applyBorder="1" applyAlignment="1">
      <alignment horizontal="right" vertical="center"/>
    </xf>
    <xf numFmtId="10" fontId="85" fillId="27" borderId="39" xfId="1" applyNumberFormat="1" applyFont="1" applyFill="1" applyBorder="1" applyAlignment="1">
      <alignment horizontal="right" vertical="center"/>
    </xf>
    <xf numFmtId="187" fontId="85" fillId="27" borderId="39" xfId="1" applyNumberFormat="1" applyFont="1" applyFill="1" applyBorder="1" applyAlignment="1">
      <alignment horizontal="right" vertical="center"/>
    </xf>
    <xf numFmtId="188" fontId="85" fillId="27" borderId="39" xfId="1" applyNumberFormat="1" applyFont="1" applyFill="1" applyBorder="1" applyAlignment="1">
      <alignment horizontal="right" vertical="center"/>
    </xf>
    <xf numFmtId="196" fontId="85" fillId="27" borderId="39" xfId="1" applyNumberFormat="1" applyFont="1" applyFill="1" applyBorder="1" applyAlignment="1">
      <alignment horizontal="right" vertical="center" wrapText="1"/>
    </xf>
    <xf numFmtId="198" fontId="85" fillId="27" borderId="39" xfId="1" applyNumberFormat="1" applyFont="1" applyFill="1" applyBorder="1" applyAlignment="1">
      <alignment horizontal="right" vertical="center"/>
    </xf>
    <xf numFmtId="198" fontId="85" fillId="27" borderId="39" xfId="1" applyNumberFormat="1" applyFont="1" applyFill="1" applyBorder="1" applyAlignment="1">
      <alignment horizontal="right" vertical="center" wrapText="1"/>
    </xf>
    <xf numFmtId="49" fontId="85" fillId="27" borderId="39" xfId="1" applyNumberFormat="1" applyFont="1" applyFill="1" applyBorder="1" applyAlignment="1">
      <alignment horizontal="center" vertical="center"/>
    </xf>
    <xf numFmtId="14" fontId="85" fillId="27" borderId="39" xfId="1" applyNumberFormat="1" applyFont="1" applyFill="1" applyBorder="1" applyAlignment="1">
      <alignment horizontal="left" vertical="center" wrapText="1"/>
    </xf>
    <xf numFmtId="14" fontId="85" fillId="27" borderId="37" xfId="1" applyNumberFormat="1" applyFont="1" applyFill="1" applyBorder="1" applyAlignment="1">
      <alignment horizontal="left" vertical="center"/>
    </xf>
    <xf numFmtId="0" fontId="84" fillId="0" borderId="46" xfId="1" applyFont="1" applyFill="1" applyBorder="1" applyAlignment="1">
      <alignment horizontal="center" vertical="center" wrapText="1"/>
    </xf>
    <xf numFmtId="0" fontId="84" fillId="0" borderId="57" xfId="1" applyFont="1" applyFill="1" applyBorder="1" applyAlignment="1">
      <alignment horizontal="center" vertical="center" wrapText="1"/>
    </xf>
    <xf numFmtId="0" fontId="84" fillId="0" borderId="6" xfId="1" applyFont="1" applyFill="1" applyBorder="1" applyAlignment="1">
      <alignment horizontal="center" vertical="center" wrapText="1"/>
    </xf>
    <xf numFmtId="10" fontId="84" fillId="0" borderId="58" xfId="1" applyNumberFormat="1" applyFont="1" applyFill="1" applyBorder="1" applyAlignment="1">
      <alignment horizontal="center" vertical="center" wrapText="1"/>
    </xf>
    <xf numFmtId="0" fontId="84" fillId="0" borderId="58" xfId="1" applyFont="1" applyFill="1" applyBorder="1" applyAlignment="1">
      <alignment horizontal="center" vertical="center" wrapText="1"/>
    </xf>
    <xf numFmtId="0" fontId="84" fillId="0" borderId="33" xfId="1" applyFont="1" applyFill="1" applyBorder="1" applyAlignment="1">
      <alignment horizontal="center" vertical="center" wrapText="1"/>
    </xf>
    <xf numFmtId="0" fontId="84" fillId="0" borderId="59" xfId="1" applyFont="1" applyFill="1" applyBorder="1" applyAlignment="1">
      <alignment horizontal="center" vertical="center" wrapText="1"/>
    </xf>
    <xf numFmtId="0" fontId="84" fillId="0" borderId="30" xfId="1" applyFont="1" applyFill="1" applyBorder="1" applyAlignment="1">
      <alignment horizontal="centerContinuous" vertical="center" wrapText="1"/>
    </xf>
    <xf numFmtId="10" fontId="84" fillId="0" borderId="30" xfId="1" applyNumberFormat="1" applyFont="1" applyFill="1" applyBorder="1" applyAlignment="1">
      <alignment horizontal="centerContinuous" vertical="center" wrapText="1"/>
    </xf>
    <xf numFmtId="0" fontId="84" fillId="0" borderId="25" xfId="1" applyFont="1" applyFill="1" applyBorder="1" applyAlignment="1">
      <alignment horizontal="centerContinuous" vertical="center" wrapText="1"/>
    </xf>
    <xf numFmtId="0" fontId="84" fillId="0" borderId="62" xfId="1" applyFont="1" applyFill="1" applyBorder="1" applyAlignment="1">
      <alignment horizontal="centerContinuous" vertical="center" wrapText="1"/>
    </xf>
    <xf numFmtId="0" fontId="84" fillId="0" borderId="53" xfId="1" applyFont="1" applyFill="1" applyBorder="1" applyAlignment="1">
      <alignment horizontal="centerContinuous" vertical="center"/>
    </xf>
    <xf numFmtId="10" fontId="84" fillId="0" borderId="53" xfId="1" applyNumberFormat="1" applyFont="1" applyFill="1" applyBorder="1" applyAlignment="1">
      <alignment horizontal="centerContinuous" vertical="center"/>
    </xf>
    <xf numFmtId="0" fontId="84" fillId="0" borderId="62" xfId="1" applyFont="1" applyFill="1" applyBorder="1" applyAlignment="1">
      <alignment horizontal="centerContinuous" vertical="center"/>
    </xf>
    <xf numFmtId="0" fontId="84" fillId="0" borderId="27" xfId="1" applyFont="1" applyFill="1" applyBorder="1" applyAlignment="1">
      <alignment horizontal="centerContinuous" vertical="center"/>
    </xf>
    <xf numFmtId="0" fontId="84" fillId="0" borderId="26" xfId="1" applyFont="1" applyFill="1" applyBorder="1" applyAlignment="1">
      <alignment horizontal="centerContinuous" vertical="center"/>
    </xf>
    <xf numFmtId="0" fontId="84" fillId="0" borderId="65" xfId="1" quotePrefix="1" applyFont="1" applyFill="1" applyBorder="1" applyAlignment="1">
      <alignment horizontal="center" vertical="center"/>
    </xf>
    <xf numFmtId="0" fontId="84" fillId="0" borderId="51" xfId="1" quotePrefix="1" applyFont="1" applyFill="1" applyBorder="1" applyAlignment="1">
      <alignment horizontal="center" vertical="center"/>
    </xf>
    <xf numFmtId="0" fontId="84" fillId="0" borderId="39" xfId="1" quotePrefix="1" applyFont="1" applyFill="1" applyBorder="1" applyAlignment="1">
      <alignment horizontal="center" vertical="center"/>
    </xf>
    <xf numFmtId="10" fontId="84" fillId="0" borderId="39" xfId="1" quotePrefix="1" applyNumberFormat="1" applyFont="1" applyFill="1" applyBorder="1" applyAlignment="1">
      <alignment horizontal="center" vertical="center"/>
    </xf>
    <xf numFmtId="0" fontId="84" fillId="0" borderId="37" xfId="1" quotePrefix="1" applyFont="1" applyFill="1" applyBorder="1" applyAlignment="1">
      <alignment horizontal="center" vertical="center"/>
    </xf>
    <xf numFmtId="0" fontId="84" fillId="0" borderId="40" xfId="1" quotePrefix="1" applyFont="1" applyFill="1" applyBorder="1" applyAlignment="1">
      <alignment horizontal="center" vertical="center"/>
    </xf>
    <xf numFmtId="0" fontId="84" fillId="0" borderId="0" xfId="1" applyFont="1" applyFill="1" applyBorder="1" applyAlignment="1">
      <alignment horizontal="right" vertical="top"/>
    </xf>
    <xf numFmtId="0" fontId="84" fillId="0" borderId="0" xfId="1" applyFont="1" applyFill="1" applyBorder="1" applyAlignment="1">
      <alignment horizontal="centerContinuous"/>
    </xf>
    <xf numFmtId="10" fontId="84" fillId="0" borderId="0" xfId="1" applyNumberFormat="1" applyFont="1" applyFill="1" applyBorder="1" applyAlignment="1">
      <alignment horizontal="centerContinuous"/>
    </xf>
    <xf numFmtId="0" fontId="84" fillId="0" borderId="0" xfId="1" applyFont="1" applyBorder="1" applyAlignment="1">
      <alignment horizontal="center" vertical="top" wrapText="1"/>
    </xf>
    <xf numFmtId="0" fontId="84" fillId="0" borderId="0" xfId="1" applyFont="1" applyFill="1" applyBorder="1" applyAlignment="1">
      <alignment horizontal="centerContinuous" vertical="center"/>
    </xf>
    <xf numFmtId="0" fontId="6" fillId="0" borderId="0" xfId="59" applyFont="1" applyFill="1">
      <alignment vertical="center"/>
    </xf>
    <xf numFmtId="0" fontId="4" fillId="0" borderId="0" xfId="59">
      <alignment vertical="center"/>
    </xf>
    <xf numFmtId="0" fontId="32" fillId="0" borderId="0" xfId="81"/>
    <xf numFmtId="0" fontId="4" fillId="0" borderId="0" xfId="86">
      <alignment vertical="center"/>
    </xf>
    <xf numFmtId="0" fontId="8" fillId="0" borderId="0" xfId="86" applyFont="1" applyAlignment="1">
      <alignment horizontal="center" vertical="center"/>
    </xf>
    <xf numFmtId="0" fontId="76" fillId="0" borderId="72" xfId="86" applyFont="1" applyBorder="1" applyAlignment="1">
      <alignment horizontal="center" vertical="center" wrapText="1"/>
    </xf>
    <xf numFmtId="0" fontId="76" fillId="0" borderId="28" xfId="86" applyFont="1" applyBorder="1" applyAlignment="1">
      <alignment horizontal="center" vertical="center"/>
    </xf>
    <xf numFmtId="0" fontId="76" fillId="0" borderId="35" xfId="86" applyFont="1" applyBorder="1" applyAlignment="1">
      <alignment vertical="center" wrapText="1"/>
    </xf>
    <xf numFmtId="0" fontId="76" fillId="0" borderId="48" xfId="86" applyFont="1" applyBorder="1" applyAlignment="1">
      <alignment horizontal="center" vertical="center" wrapText="1"/>
    </xf>
    <xf numFmtId="0" fontId="76" fillId="0" borderId="9" xfId="86" applyFont="1" applyBorder="1" applyAlignment="1">
      <alignment horizontal="center" vertical="center"/>
    </xf>
    <xf numFmtId="0" fontId="8" fillId="0" borderId="35" xfId="86" applyFont="1" applyBorder="1" applyAlignment="1">
      <alignment horizontal="justify" vertical="center" wrapText="1"/>
    </xf>
    <xf numFmtId="0" fontId="59" fillId="0" borderId="48" xfId="86" applyFont="1" applyBorder="1" applyAlignment="1">
      <alignment horizontal="center" vertical="center" wrapText="1"/>
    </xf>
    <xf numFmtId="0" fontId="59" fillId="0" borderId="9" xfId="86" applyFont="1" applyBorder="1" applyAlignment="1">
      <alignment horizontal="center" vertical="center"/>
    </xf>
    <xf numFmtId="0" fontId="32" fillId="0" borderId="35" xfId="86" applyFont="1" applyBorder="1" applyAlignment="1">
      <alignment vertical="center" wrapText="1"/>
    </xf>
    <xf numFmtId="0" fontId="59" fillId="32" borderId="48" xfId="86" applyFont="1" applyFill="1" applyBorder="1" applyAlignment="1">
      <alignment horizontal="center" vertical="center" wrapText="1"/>
    </xf>
    <xf numFmtId="0" fontId="59" fillId="32" borderId="9" xfId="86" applyFont="1" applyFill="1" applyBorder="1" applyAlignment="1">
      <alignment horizontal="center" vertical="center"/>
    </xf>
    <xf numFmtId="0" fontId="4" fillId="0" borderId="0" xfId="86" applyFont="1">
      <alignment vertical="center"/>
    </xf>
    <xf numFmtId="0" fontId="32" fillId="0" borderId="48" xfId="86" applyFont="1" applyBorder="1" applyAlignment="1">
      <alignment horizontal="center" vertical="center" wrapText="1"/>
    </xf>
    <xf numFmtId="0" fontId="8" fillId="0" borderId="9" xfId="86" applyFont="1" applyBorder="1" applyAlignment="1">
      <alignment horizontal="center" vertical="center"/>
    </xf>
    <xf numFmtId="0" fontId="59" fillId="32" borderId="48" xfId="86" applyFont="1" applyFill="1" applyBorder="1" applyAlignment="1">
      <alignment horizontal="right" vertical="center" wrapText="1"/>
    </xf>
    <xf numFmtId="0" fontId="32" fillId="32" borderId="9" xfId="86" applyFont="1" applyFill="1" applyBorder="1" applyAlignment="1">
      <alignment horizontal="center" vertical="center"/>
    </xf>
    <xf numFmtId="0" fontId="32" fillId="0" borderId="35" xfId="86" applyFont="1" applyBorder="1" applyAlignment="1">
      <alignment horizontal="left" vertical="center" wrapText="1" indent="1"/>
    </xf>
    <xf numFmtId="0" fontId="32" fillId="32" borderId="73" xfId="86" applyFont="1" applyFill="1" applyBorder="1" applyAlignment="1">
      <alignment horizontal="center" vertical="center" wrapText="1"/>
    </xf>
    <xf numFmtId="0" fontId="32" fillId="32" borderId="24" xfId="86" applyFont="1" applyFill="1" applyBorder="1" applyAlignment="1">
      <alignment horizontal="center" vertical="center" wrapText="1"/>
    </xf>
    <xf numFmtId="0" fontId="76" fillId="0" borderId="38" xfId="86" applyFont="1" applyBorder="1" applyAlignment="1">
      <alignment vertical="center" wrapText="1"/>
    </xf>
    <xf numFmtId="0" fontId="76" fillId="0" borderId="73" xfId="86" applyFont="1" applyBorder="1" applyAlignment="1">
      <alignment horizontal="center" vertical="center" wrapText="1"/>
    </xf>
    <xf numFmtId="0" fontId="76" fillId="0" borderId="24" xfId="86" applyFont="1" applyBorder="1" applyAlignment="1">
      <alignment horizontal="center" vertical="center" wrapText="1"/>
    </xf>
    <xf numFmtId="0" fontId="76" fillId="0" borderId="24" xfId="86" applyFont="1" applyBorder="1" applyAlignment="1">
      <alignment horizontal="center" vertical="center"/>
    </xf>
    <xf numFmtId="0" fontId="76" fillId="0" borderId="74" xfId="86" applyFont="1" applyBorder="1" applyAlignment="1">
      <alignment horizontal="center" vertical="center" wrapText="1"/>
    </xf>
    <xf numFmtId="0" fontId="76" fillId="0" borderId="75" xfId="86" applyFont="1" applyBorder="1" applyAlignment="1">
      <alignment horizontal="center" vertical="center" wrapText="1"/>
    </xf>
    <xf numFmtId="0" fontId="76" fillId="0" borderId="75" xfId="86" applyFont="1" applyBorder="1" applyAlignment="1">
      <alignment horizontal="center" vertical="center"/>
    </xf>
    <xf numFmtId="184" fontId="8" fillId="0" borderId="0" xfId="86" applyNumberFormat="1" applyFont="1">
      <alignment vertical="center"/>
    </xf>
    <xf numFmtId="0" fontId="8" fillId="0" borderId="0" xfId="86" applyFont="1" applyAlignment="1">
      <alignment horizontal="right" vertical="center"/>
    </xf>
    <xf numFmtId="0" fontId="8" fillId="0" borderId="0" xfId="59" applyFont="1" applyFill="1">
      <alignment vertical="center"/>
    </xf>
    <xf numFmtId="0" fontId="8" fillId="0" borderId="76" xfId="59" applyFont="1" applyBorder="1">
      <alignment vertical="center"/>
    </xf>
    <xf numFmtId="0" fontId="8" fillId="0" borderId="61" xfId="59" applyFont="1" applyBorder="1">
      <alignment vertical="center"/>
    </xf>
    <xf numFmtId="0" fontId="8" fillId="0" borderId="59" xfId="59" applyFont="1" applyBorder="1">
      <alignment vertical="center"/>
    </xf>
    <xf numFmtId="0" fontId="8" fillId="0" borderId="77" xfId="59" applyFont="1" applyBorder="1">
      <alignment vertical="center"/>
    </xf>
    <xf numFmtId="0" fontId="8" fillId="0" borderId="63" xfId="59" applyFont="1" applyBorder="1">
      <alignment vertical="center"/>
    </xf>
    <xf numFmtId="0" fontId="8" fillId="0" borderId="48" xfId="59" applyFont="1" applyBorder="1">
      <alignment vertical="center"/>
    </xf>
    <xf numFmtId="0" fontId="8" fillId="0" borderId="9" xfId="59" applyFont="1" applyBorder="1">
      <alignment vertical="center"/>
    </xf>
    <xf numFmtId="0" fontId="8" fillId="0" borderId="35" xfId="59" applyFont="1" applyBorder="1">
      <alignment vertical="center"/>
    </xf>
    <xf numFmtId="0" fontId="8" fillId="0" borderId="37" xfId="59" applyFont="1" applyBorder="1">
      <alignment vertical="center"/>
    </xf>
    <xf numFmtId="0" fontId="8" fillId="0" borderId="0" xfId="59" applyFont="1" applyAlignment="1">
      <alignment vertical="center"/>
    </xf>
    <xf numFmtId="0" fontId="4" fillId="0" borderId="0" xfId="82"/>
    <xf numFmtId="0" fontId="4" fillId="0" borderId="0" xfId="82" applyAlignment="1">
      <alignment vertical="top"/>
    </xf>
    <xf numFmtId="0" fontId="10" fillId="0" borderId="0" xfId="82" applyFont="1" applyAlignment="1">
      <alignment horizontal="left" vertical="top"/>
    </xf>
    <xf numFmtId="0" fontId="8" fillId="0" borderId="0" xfId="82" applyFont="1" applyAlignment="1">
      <alignment vertical="top"/>
    </xf>
    <xf numFmtId="0" fontId="32" fillId="0" borderId="0" xfId="82" applyFont="1" applyAlignment="1">
      <alignment horizontal="left" vertical="top"/>
    </xf>
    <xf numFmtId="0" fontId="8" fillId="0" borderId="0" xfId="82" applyFont="1" applyAlignment="1">
      <alignment horizontal="justify" vertical="top"/>
    </xf>
    <xf numFmtId="0" fontId="32" fillId="0" borderId="0" xfId="82" applyFont="1" applyAlignment="1">
      <alignment horizontal="justify" vertical="top"/>
    </xf>
    <xf numFmtId="0" fontId="4" fillId="0" borderId="0" xfId="82" applyFont="1"/>
    <xf numFmtId="0" fontId="13" fillId="0" borderId="3" xfId="59" applyFont="1" applyBorder="1" applyAlignment="1">
      <alignment horizontal="center" vertical="top" wrapText="1"/>
    </xf>
    <xf numFmtId="0" fontId="13" fillId="0" borderId="22" xfId="59" applyFont="1" applyBorder="1" applyAlignment="1">
      <alignment horizontal="center" vertical="top" wrapText="1"/>
    </xf>
    <xf numFmtId="0" fontId="4" fillId="30" borderId="0" xfId="59" applyFill="1">
      <alignment vertical="center"/>
    </xf>
    <xf numFmtId="0" fontId="93" fillId="30" borderId="0" xfId="59" applyFont="1" applyFill="1" applyAlignment="1">
      <alignment horizontal="center" vertical="center"/>
    </xf>
    <xf numFmtId="0" fontId="99" fillId="30" borderId="0" xfId="59" applyFont="1" applyFill="1" applyAlignment="1">
      <alignment horizontal="left" vertical="center"/>
    </xf>
    <xf numFmtId="0" fontId="93" fillId="0" borderId="0" xfId="59" applyFont="1" applyAlignment="1">
      <alignment vertical="center"/>
    </xf>
    <xf numFmtId="0" fontId="93" fillId="0" borderId="0" xfId="59" applyFont="1" applyAlignment="1">
      <alignment horizontal="left" vertical="center"/>
    </xf>
    <xf numFmtId="0" fontId="35" fillId="0" borderId="0" xfId="59" applyFont="1" applyAlignment="1">
      <alignment horizontal="center" vertical="center"/>
    </xf>
    <xf numFmtId="0" fontId="4" fillId="0" borderId="0" xfId="1" applyBorder="1">
      <alignment vertical="center"/>
    </xf>
    <xf numFmtId="0" fontId="4" fillId="0" borderId="0" xfId="1" applyBorder="1" applyAlignment="1">
      <alignment vertical="center" wrapText="1"/>
    </xf>
    <xf numFmtId="0" fontId="4" fillId="0" borderId="9" xfId="1" applyBorder="1" applyAlignment="1">
      <alignment vertical="center" wrapText="1"/>
    </xf>
    <xf numFmtId="0" fontId="4" fillId="0" borderId="9" xfId="1" applyBorder="1" applyAlignment="1">
      <alignment horizontal="center" vertical="center" wrapText="1"/>
    </xf>
    <xf numFmtId="0" fontId="4" fillId="0" borderId="9" xfId="1" applyBorder="1" applyAlignment="1">
      <alignment horizontal="center" vertical="center"/>
    </xf>
    <xf numFmtId="0" fontId="32" fillId="0" borderId="0" xfId="59" applyFont="1" applyAlignment="1">
      <alignment vertical="center" wrapText="1"/>
    </xf>
    <xf numFmtId="0" fontId="6" fillId="0" borderId="0" xfId="59" applyFont="1" applyAlignment="1">
      <alignment vertical="top" wrapText="1"/>
    </xf>
    <xf numFmtId="0" fontId="104" fillId="0" borderId="0" xfId="59" applyFont="1" applyBorder="1" applyAlignment="1">
      <alignment vertical="center"/>
    </xf>
    <xf numFmtId="0" fontId="8" fillId="0" borderId="0" xfId="59" applyFont="1" applyBorder="1" applyAlignment="1">
      <alignment vertical="center"/>
    </xf>
    <xf numFmtId="195" fontId="8" fillId="0" borderId="0" xfId="59" applyNumberFormat="1" applyFont="1" applyAlignment="1">
      <alignment horizontal="center" vertical="center"/>
    </xf>
    <xf numFmtId="0" fontId="8" fillId="0" borderId="0" xfId="59" applyFont="1" applyAlignment="1">
      <alignment horizontal="center" vertical="center"/>
    </xf>
    <xf numFmtId="0" fontId="8" fillId="0" borderId="0" xfId="85" applyFont="1"/>
    <xf numFmtId="0" fontId="76" fillId="0" borderId="0" xfId="85" applyFont="1" applyAlignment="1" applyProtection="1">
      <alignment horizontal="right"/>
      <protection locked="0"/>
    </xf>
    <xf numFmtId="0" fontId="83" fillId="0" borderId="0" xfId="85" applyFont="1"/>
    <xf numFmtId="0" fontId="8" fillId="0" borderId="0" xfId="85" applyFont="1" applyProtection="1">
      <protection locked="0"/>
    </xf>
    <xf numFmtId="0" fontId="8" fillId="0" borderId="0" xfId="85" applyFont="1" applyAlignment="1" applyProtection="1">
      <alignment horizontal="left"/>
      <protection locked="0"/>
    </xf>
    <xf numFmtId="0" fontId="8" fillId="0" borderId="0" xfId="85" applyFont="1" applyAlignment="1" applyProtection="1">
      <alignment horizontal="right"/>
      <protection locked="0"/>
    </xf>
    <xf numFmtId="0" fontId="8" fillId="0" borderId="0" xfId="85" applyFont="1" applyBorder="1" applyProtection="1">
      <protection locked="0"/>
    </xf>
    <xf numFmtId="199" fontId="8" fillId="0" borderId="76" xfId="88" applyNumberFormat="1" applyFont="1" applyBorder="1" applyAlignment="1" applyProtection="1">
      <alignment vertical="center"/>
    </xf>
    <xf numFmtId="199" fontId="8" fillId="0" borderId="61" xfId="88" applyNumberFormat="1" applyFont="1" applyBorder="1" applyAlignment="1" applyProtection="1">
      <alignment vertical="center"/>
    </xf>
    <xf numFmtId="0" fontId="8" fillId="0" borderId="59" xfId="85" applyFont="1" applyBorder="1" applyAlignment="1" applyProtection="1">
      <alignment vertical="center"/>
      <protection locked="0"/>
    </xf>
    <xf numFmtId="199" fontId="8" fillId="0" borderId="48" xfId="88" applyNumberFormat="1" applyFont="1" applyBorder="1" applyAlignment="1" applyProtection="1">
      <alignment vertical="center"/>
    </xf>
    <xf numFmtId="199" fontId="8" fillId="0" borderId="9" xfId="88" applyNumberFormat="1" applyFont="1" applyBorder="1" applyAlignment="1" applyProtection="1">
      <alignment vertical="center"/>
      <protection locked="0"/>
    </xf>
    <xf numFmtId="199" fontId="8" fillId="0" borderId="26" xfId="88" applyNumberFormat="1" applyFont="1" applyBorder="1" applyAlignment="1" applyProtection="1">
      <alignment vertical="center"/>
      <protection locked="0"/>
    </xf>
    <xf numFmtId="0" fontId="8" fillId="0" borderId="35" xfId="85" applyFont="1" applyBorder="1" applyProtection="1">
      <protection locked="0"/>
    </xf>
    <xf numFmtId="0" fontId="8" fillId="0" borderId="49" xfId="85" applyFont="1" applyBorder="1" applyAlignment="1" applyProtection="1">
      <alignment vertical="center"/>
      <protection locked="0"/>
    </xf>
    <xf numFmtId="199" fontId="8" fillId="0" borderId="48" xfId="85" applyNumberFormat="1" applyFont="1" applyBorder="1" applyProtection="1">
      <protection locked="0"/>
    </xf>
    <xf numFmtId="0" fontId="8" fillId="0" borderId="9" xfId="85" applyFont="1" applyBorder="1" applyProtection="1">
      <protection locked="0"/>
    </xf>
    <xf numFmtId="199" fontId="8" fillId="0" borderId="9" xfId="88" applyNumberFormat="1" applyFont="1" applyBorder="1" applyAlignment="1" applyProtection="1">
      <protection locked="0"/>
    </xf>
    <xf numFmtId="199" fontId="8" fillId="0" borderId="81" xfId="88" applyNumberFormat="1" applyFont="1" applyBorder="1" applyAlignment="1" applyProtection="1">
      <alignment vertical="center"/>
    </xf>
    <xf numFmtId="0" fontId="8" fillId="0" borderId="35" xfId="85" applyFont="1" applyBorder="1" applyAlignment="1" applyProtection="1">
      <alignment vertical="center"/>
      <protection locked="0"/>
    </xf>
    <xf numFmtId="176" fontId="8" fillId="0" borderId="0" xfId="85" applyNumberFormat="1" applyFont="1" applyProtection="1">
      <protection locked="0"/>
    </xf>
    <xf numFmtId="0" fontId="8" fillId="0" borderId="54" xfId="85" applyFont="1" applyBorder="1" applyAlignment="1" applyProtection="1">
      <alignment horizontal="center"/>
      <protection locked="0"/>
    </xf>
    <xf numFmtId="0" fontId="8" fillId="0" borderId="7" xfId="85" applyFont="1" applyBorder="1" applyAlignment="1" applyProtection="1">
      <alignment horizontal="center"/>
      <protection locked="0"/>
    </xf>
    <xf numFmtId="0" fontId="8" fillId="0" borderId="7" xfId="85" applyFont="1" applyBorder="1" applyProtection="1">
      <protection locked="0"/>
    </xf>
    <xf numFmtId="0" fontId="8" fillId="0" borderId="7" xfId="85" applyFont="1" applyBorder="1" applyAlignment="1" applyProtection="1">
      <alignment horizontal="center" wrapText="1"/>
      <protection locked="0"/>
    </xf>
    <xf numFmtId="0" fontId="8" fillId="0" borderId="21" xfId="85" applyFont="1" applyBorder="1" applyProtection="1">
      <protection locked="0"/>
    </xf>
    <xf numFmtId="0" fontId="8" fillId="0" borderId="75" xfId="85" applyFont="1" applyBorder="1" applyProtection="1">
      <protection locked="0"/>
    </xf>
    <xf numFmtId="0" fontId="8" fillId="0" borderId="75" xfId="85" applyFont="1" applyBorder="1" applyAlignment="1" applyProtection="1">
      <alignment horizontal="center" wrapText="1"/>
      <protection locked="0"/>
    </xf>
    <xf numFmtId="0" fontId="83" fillId="0" borderId="0" xfId="85" applyFont="1" applyProtection="1">
      <protection locked="0"/>
    </xf>
    <xf numFmtId="0" fontId="83" fillId="0" borderId="0" xfId="85" applyFont="1" applyBorder="1" applyAlignment="1" applyProtection="1">
      <alignment horizontal="center"/>
      <protection locked="0"/>
    </xf>
    <xf numFmtId="0" fontId="83" fillId="0" borderId="0" xfId="85" applyFont="1" applyBorder="1" applyAlignment="1" applyProtection="1">
      <alignment horizontal="centerContinuous"/>
      <protection locked="0"/>
    </xf>
    <xf numFmtId="184" fontId="83" fillId="0" borderId="0" xfId="85" applyNumberFormat="1" applyFont="1" applyBorder="1" applyAlignment="1" applyProtection="1">
      <alignment horizontal="centerContinuous"/>
      <protection locked="0"/>
    </xf>
    <xf numFmtId="31" fontId="83" fillId="0" borderId="0" xfId="85" applyNumberFormat="1" applyFont="1" applyAlignment="1" applyProtection="1">
      <alignment horizontal="left"/>
      <protection locked="0"/>
    </xf>
    <xf numFmtId="0" fontId="83" fillId="0" borderId="0" xfId="85" applyFont="1" applyBorder="1" applyAlignment="1" applyProtection="1">
      <alignment horizontal="left"/>
      <protection locked="0"/>
    </xf>
    <xf numFmtId="0" fontId="76" fillId="0" borderId="0" xfId="85" applyFont="1" applyAlignment="1" applyProtection="1">
      <alignment horizontal="right" textRotation="90"/>
      <protection locked="0"/>
    </xf>
    <xf numFmtId="0" fontId="83" fillId="0" borderId="0" xfId="85" applyFont="1" applyAlignment="1" applyProtection="1">
      <alignment horizontal="centerContinuous"/>
      <protection locked="0"/>
    </xf>
    <xf numFmtId="0" fontId="109" fillId="0" borderId="0" xfId="85" applyFont="1" applyAlignment="1" applyProtection="1">
      <alignment horizontal="centerContinuous"/>
      <protection locked="0"/>
    </xf>
    <xf numFmtId="0" fontId="11" fillId="0" borderId="0" xfId="85" applyFont="1" applyAlignment="1" applyProtection="1">
      <alignment horizontal="left"/>
      <protection locked="0"/>
    </xf>
    <xf numFmtId="0" fontId="8" fillId="0" borderId="0" xfId="85" applyFont="1" applyAlignment="1">
      <alignment horizontal="center"/>
    </xf>
    <xf numFmtId="0" fontId="83" fillId="0" borderId="0" xfId="85" applyFont="1" applyAlignment="1">
      <alignment horizontal="right"/>
    </xf>
    <xf numFmtId="0" fontId="83" fillId="0" borderId="0" xfId="85" applyFont="1" applyAlignment="1">
      <alignment horizontal="center"/>
    </xf>
    <xf numFmtId="0" fontId="8" fillId="0" borderId="0" xfId="85" applyFont="1" applyBorder="1"/>
    <xf numFmtId="199" fontId="8" fillId="0" borderId="0" xfId="85" applyNumberFormat="1" applyFont="1" applyBorder="1"/>
    <xf numFmtId="188" fontId="8" fillId="0" borderId="0" xfId="102" applyNumberFormat="1" applyFont="1" applyBorder="1" applyAlignment="1"/>
    <xf numFmtId="0" fontId="8" fillId="0" borderId="0" xfId="85" applyFont="1" applyBorder="1" applyAlignment="1">
      <alignment horizontal="center"/>
    </xf>
    <xf numFmtId="0" fontId="8" fillId="0" borderId="9" xfId="85" applyFont="1" applyBorder="1"/>
    <xf numFmtId="199" fontId="8" fillId="0" borderId="9" xfId="85" applyNumberFormat="1" applyFont="1" applyBorder="1"/>
    <xf numFmtId="188" fontId="8" fillId="0" borderId="9" xfId="102" applyNumberFormat="1" applyFont="1" applyBorder="1" applyAlignment="1"/>
    <xf numFmtId="0" fontId="8" fillId="0" borderId="26" xfId="85" applyFont="1" applyBorder="1"/>
    <xf numFmtId="0" fontId="8" fillId="0" borderId="9" xfId="85" applyFont="1" applyBorder="1" applyAlignment="1">
      <alignment horizontal="center"/>
    </xf>
    <xf numFmtId="199" fontId="8" fillId="0" borderId="9" xfId="88" applyNumberFormat="1" applyFont="1" applyBorder="1" applyAlignment="1"/>
    <xf numFmtId="0" fontId="8" fillId="0" borderId="26" xfId="85" applyFont="1" applyFill="1" applyBorder="1" applyAlignment="1"/>
    <xf numFmtId="199" fontId="8" fillId="0" borderId="28" xfId="88" applyNumberFormat="1" applyFont="1" applyBorder="1" applyAlignment="1"/>
    <xf numFmtId="199" fontId="8" fillId="0" borderId="28" xfId="85" applyNumberFormat="1" applyFont="1" applyBorder="1"/>
    <xf numFmtId="188" fontId="8" fillId="0" borderId="28" xfId="102" applyNumberFormat="1" applyFont="1" applyBorder="1" applyAlignment="1"/>
    <xf numFmtId="199" fontId="8" fillId="0" borderId="66" xfId="88" applyNumberFormat="1" applyFont="1" applyBorder="1" applyAlignment="1"/>
    <xf numFmtId="0" fontId="8" fillId="0" borderId="9" xfId="85" applyFont="1" applyFill="1" applyBorder="1" applyAlignment="1"/>
    <xf numFmtId="199" fontId="8" fillId="0" borderId="26" xfId="88" applyNumberFormat="1" applyFont="1" applyBorder="1" applyAlignment="1"/>
    <xf numFmtId="0" fontId="8" fillId="0" borderId="24" xfId="85" applyFont="1" applyBorder="1" applyAlignment="1">
      <alignment horizontal="center"/>
    </xf>
    <xf numFmtId="0" fontId="89" fillId="0" borderId="0" xfId="85" applyFont="1"/>
    <xf numFmtId="0" fontId="110" fillId="0" borderId="9" xfId="85" applyFont="1" applyBorder="1" applyAlignment="1">
      <alignment horizontal="center" vertical="center" wrapText="1"/>
    </xf>
    <xf numFmtId="0" fontId="8" fillId="0" borderId="9" xfId="85" applyFont="1" applyBorder="1" applyAlignment="1">
      <alignment horizontal="center" vertical="center" wrapText="1"/>
    </xf>
    <xf numFmtId="0" fontId="89" fillId="0" borderId="9" xfId="85" applyFont="1" applyBorder="1" applyAlignment="1">
      <alignment horizontal="center" vertical="center" wrapText="1"/>
    </xf>
    <xf numFmtId="0" fontId="89" fillId="0" borderId="24" xfId="85" applyFont="1" applyBorder="1" applyAlignment="1">
      <alignment horizontal="center"/>
    </xf>
    <xf numFmtId="0" fontId="89" fillId="0" borderId="9" xfId="85" applyFont="1" applyBorder="1" applyAlignment="1">
      <alignment horizontal="center"/>
    </xf>
    <xf numFmtId="0" fontId="89" fillId="33" borderId="9" xfId="85" applyFont="1" applyFill="1" applyBorder="1" applyAlignment="1">
      <alignment horizontal="center" vertical="center" wrapText="1"/>
    </xf>
    <xf numFmtId="0" fontId="89" fillId="0" borderId="7" xfId="85" applyFont="1" applyBorder="1" applyAlignment="1">
      <alignment horizontal="center"/>
    </xf>
    <xf numFmtId="0" fontId="89" fillId="0" borderId="28" xfId="85" applyFont="1" applyBorder="1" applyAlignment="1">
      <alignment horizontal="center"/>
    </xf>
    <xf numFmtId="0" fontId="72" fillId="0" borderId="0" xfId="85" applyFont="1" applyAlignment="1">
      <alignment horizontal="center"/>
    </xf>
    <xf numFmtId="0" fontId="6" fillId="0" borderId="0" xfId="85" applyFont="1" applyAlignment="1">
      <alignment horizontal="center"/>
    </xf>
    <xf numFmtId="0" fontId="6" fillId="0" borderId="0" xfId="85" applyFont="1" applyAlignment="1">
      <alignment horizontal="center" vertical="center"/>
    </xf>
    <xf numFmtId="0" fontId="54" fillId="0" borderId="0" xfId="85" applyNumberFormat="1" applyFont="1"/>
    <xf numFmtId="0" fontId="8" fillId="0" borderId="22" xfId="85" applyFont="1" applyBorder="1"/>
    <xf numFmtId="0" fontId="8" fillId="0" borderId="21" xfId="85" applyFont="1" applyBorder="1"/>
    <xf numFmtId="0" fontId="8" fillId="0" borderId="79" xfId="85" applyFont="1" applyBorder="1"/>
    <xf numFmtId="0" fontId="8" fillId="0" borderId="7" xfId="85" applyFont="1" applyBorder="1"/>
    <xf numFmtId="0" fontId="8" fillId="0" borderId="28" xfId="85" applyFont="1" applyBorder="1"/>
    <xf numFmtId="0" fontId="8" fillId="0" borderId="66" xfId="85" applyFont="1" applyBorder="1"/>
    <xf numFmtId="0" fontId="8" fillId="0" borderId="8" xfId="85" applyFont="1" applyBorder="1"/>
    <xf numFmtId="0" fontId="8" fillId="0" borderId="24" xfId="85" applyFont="1" applyBorder="1"/>
    <xf numFmtId="0" fontId="63" fillId="0" borderId="9" xfId="85" applyFont="1" applyBorder="1" applyAlignment="1">
      <alignment horizontal="center"/>
    </xf>
    <xf numFmtId="0" fontId="63" fillId="0" borderId="24" xfId="85" applyFont="1" applyBorder="1" applyAlignment="1">
      <alignment horizontal="center"/>
    </xf>
    <xf numFmtId="0" fontId="63" fillId="0" borderId="28" xfId="85" applyFont="1" applyBorder="1" applyAlignment="1">
      <alignment horizontal="center"/>
    </xf>
    <xf numFmtId="0" fontId="76" fillId="0" borderId="0" xfId="85" applyFont="1"/>
    <xf numFmtId="0" fontId="83" fillId="0" borderId="0" xfId="85" applyFont="1" applyAlignment="1">
      <alignment horizontal="center" vertical="center"/>
    </xf>
    <xf numFmtId="0" fontId="104" fillId="0" borderId="0" xfId="85" applyFont="1" applyAlignment="1">
      <alignment horizontal="left" vertical="center" indent="3"/>
    </xf>
    <xf numFmtId="0" fontId="8" fillId="0" borderId="0" xfId="85" applyFont="1" applyAlignment="1">
      <alignment horizontal="left" vertical="center" indent="3"/>
    </xf>
    <xf numFmtId="0" fontId="109" fillId="0" borderId="0" xfId="85" applyFont="1"/>
    <xf numFmtId="0" fontId="6" fillId="0" borderId="0" xfId="85" applyFont="1"/>
    <xf numFmtId="0" fontId="6" fillId="0" borderId="24" xfId="85" applyFont="1" applyBorder="1"/>
    <xf numFmtId="0" fontId="6" fillId="0" borderId="68" xfId="85" applyFont="1" applyBorder="1"/>
    <xf numFmtId="0" fontId="6" fillId="0" borderId="2" xfId="85" applyFont="1" applyBorder="1"/>
    <xf numFmtId="0" fontId="109" fillId="0" borderId="3" xfId="85" applyFont="1" applyBorder="1" applyAlignment="1">
      <alignment horizontal="center"/>
    </xf>
    <xf numFmtId="0" fontId="6" fillId="0" borderId="78" xfId="85" applyFont="1" applyBorder="1"/>
    <xf numFmtId="0" fontId="109" fillId="0" borderId="30" xfId="85" applyFont="1" applyBorder="1" applyAlignment="1">
      <alignment horizontal="center"/>
    </xf>
    <xf numFmtId="0" fontId="6" fillId="0" borderId="30" xfId="85" applyFont="1" applyBorder="1"/>
    <xf numFmtId="0" fontId="6" fillId="0" borderId="3" xfId="85" applyFont="1" applyBorder="1"/>
    <xf numFmtId="0" fontId="109" fillId="0" borderId="50" xfId="85" applyFont="1" applyBorder="1" applyAlignment="1">
      <alignment horizontal="center"/>
    </xf>
    <xf numFmtId="0" fontId="6" fillId="0" borderId="25" xfId="85" applyFont="1" applyBorder="1"/>
    <xf numFmtId="0" fontId="104" fillId="0" borderId="28" xfId="85" applyFont="1" applyBorder="1" applyAlignment="1">
      <alignment horizontal="left"/>
    </xf>
    <xf numFmtId="0" fontId="8" fillId="0" borderId="23" xfId="85" applyFont="1" applyBorder="1"/>
    <xf numFmtId="0" fontId="104" fillId="0" borderId="24" xfId="85" applyFont="1" applyBorder="1" applyAlignment="1">
      <alignment horizontal="center"/>
    </xf>
    <xf numFmtId="0" fontId="8" fillId="0" borderId="28" xfId="85" applyFont="1" applyBorder="1" applyAlignment="1">
      <alignment horizontal="center"/>
    </xf>
    <xf numFmtId="184" fontId="83" fillId="0" borderId="0" xfId="85" applyNumberFormat="1" applyFont="1"/>
    <xf numFmtId="0" fontId="83" fillId="0" borderId="0" xfId="85" applyFont="1" applyAlignment="1">
      <alignment horizontal="left"/>
    </xf>
    <xf numFmtId="0" fontId="10" fillId="0" borderId="0" xfId="85" applyFont="1"/>
    <xf numFmtId="0" fontId="4" fillId="0" borderId="0" xfId="85" applyAlignment="1">
      <alignment horizontal="right"/>
    </xf>
    <xf numFmtId="0" fontId="17" fillId="0" borderId="0" xfId="59" applyFont="1">
      <alignment vertical="center"/>
    </xf>
    <xf numFmtId="0" fontId="110" fillId="0" borderId="0" xfId="59" applyFont="1">
      <alignment vertical="center"/>
    </xf>
    <xf numFmtId="0" fontId="32" fillId="0" borderId="2" xfId="59" applyFont="1" applyBorder="1" applyAlignment="1">
      <alignment horizontal="center" vertical="top" wrapText="1"/>
    </xf>
    <xf numFmtId="0" fontId="32" fillId="0" borderId="3" xfId="59" applyFont="1" applyBorder="1" applyAlignment="1">
      <alignment horizontal="center" vertical="top" wrapText="1"/>
    </xf>
    <xf numFmtId="0" fontId="8" fillId="0" borderId="2" xfId="59" applyFont="1" applyBorder="1" applyAlignment="1">
      <alignment horizontal="justify" vertical="center" wrapText="1"/>
    </xf>
    <xf numFmtId="0" fontId="8" fillId="0" borderId="3" xfId="59" applyFont="1" applyBorder="1" applyAlignment="1">
      <alignment horizontal="justify" vertical="center" wrapText="1"/>
    </xf>
    <xf numFmtId="0" fontId="8" fillId="0" borderId="21" xfId="59" applyFont="1" applyBorder="1" applyAlignment="1">
      <alignment horizontal="justify" vertical="center" wrapText="1"/>
    </xf>
    <xf numFmtId="0" fontId="8" fillId="0" borderId="22" xfId="59" applyFont="1" applyBorder="1" applyAlignment="1">
      <alignment horizontal="justify" vertical="center" wrapText="1"/>
    </xf>
    <xf numFmtId="0" fontId="111" fillId="0" borderId="0" xfId="59" applyFont="1">
      <alignment vertical="center"/>
    </xf>
    <xf numFmtId="0" fontId="31" fillId="0" borderId="0" xfId="71">
      <alignment vertical="center"/>
    </xf>
    <xf numFmtId="0" fontId="31" fillId="0" borderId="9" xfId="71" applyBorder="1" applyAlignment="1">
      <alignment vertical="center" wrapText="1"/>
    </xf>
    <xf numFmtId="200" fontId="31" fillId="0" borderId="9" xfId="71" applyNumberFormat="1" applyBorder="1">
      <alignment vertical="center"/>
    </xf>
    <xf numFmtId="0" fontId="31" fillId="0" borderId="9" xfId="71" applyBorder="1">
      <alignment vertical="center"/>
    </xf>
    <xf numFmtId="0" fontId="31" fillId="0" borderId="9" xfId="71" applyBorder="1" applyAlignment="1">
      <alignment horizontal="center" vertical="center"/>
    </xf>
    <xf numFmtId="0" fontId="31" fillId="34" borderId="26" xfId="71" applyFill="1" applyBorder="1" applyAlignment="1">
      <alignment horizontal="center" vertical="center" wrapText="1"/>
    </xf>
    <xf numFmtId="0" fontId="31" fillId="34" borderId="9" xfId="71" applyFill="1" applyBorder="1" applyAlignment="1">
      <alignment vertical="center" wrapText="1"/>
    </xf>
    <xf numFmtId="0" fontId="31" fillId="28" borderId="9" xfId="71" applyFill="1" applyBorder="1" applyAlignment="1">
      <alignment vertical="center" wrapText="1"/>
    </xf>
    <xf numFmtId="0" fontId="31" fillId="28" borderId="9" xfId="71" applyFill="1" applyBorder="1">
      <alignment vertical="center"/>
    </xf>
    <xf numFmtId="0" fontId="31" fillId="0" borderId="0" xfId="71" applyBorder="1">
      <alignment vertical="center"/>
    </xf>
    <xf numFmtId="0" fontId="114" fillId="0" borderId="0" xfId="71" applyFont="1" applyFill="1" applyBorder="1" applyAlignment="1">
      <alignment vertical="center"/>
    </xf>
    <xf numFmtId="0" fontId="114" fillId="0" borderId="0" xfId="71" applyFont="1" applyFill="1" applyBorder="1">
      <alignment vertical="center"/>
    </xf>
    <xf numFmtId="0" fontId="114" fillId="0" borderId="9" xfId="71" applyFont="1" applyFill="1" applyBorder="1" applyAlignment="1">
      <alignment vertical="center"/>
    </xf>
    <xf numFmtId="0" fontId="114" fillId="0" borderId="9" xfId="71" applyFont="1" applyFill="1" applyBorder="1">
      <alignment vertical="center"/>
    </xf>
    <xf numFmtId="0" fontId="31" fillId="0" borderId="0" xfId="71" applyBorder="1" applyAlignment="1">
      <alignment vertical="center" wrapText="1"/>
    </xf>
    <xf numFmtId="0" fontId="4" fillId="0" borderId="0" xfId="73">
      <alignment vertical="center"/>
    </xf>
    <xf numFmtId="0" fontId="117" fillId="0" borderId="0" xfId="73" applyFont="1">
      <alignment vertical="center"/>
    </xf>
    <xf numFmtId="0" fontId="4" fillId="0" borderId="0" xfId="73" applyFont="1">
      <alignment vertical="center"/>
    </xf>
    <xf numFmtId="0" fontId="117" fillId="0" borderId="4" xfId="73" applyFont="1" applyBorder="1" applyAlignment="1">
      <alignment horizontal="center" vertical="center" wrapText="1"/>
    </xf>
    <xf numFmtId="0" fontId="117" fillId="0" borderId="5" xfId="73" applyFont="1" applyBorder="1" applyAlignment="1">
      <alignment horizontal="center" vertical="center" wrapText="1"/>
    </xf>
    <xf numFmtId="0" fontId="117" fillId="0" borderId="4" xfId="73" applyFont="1" applyBorder="1" applyAlignment="1">
      <alignment horizontal="center" vertical="top" wrapText="1"/>
    </xf>
    <xf numFmtId="0" fontId="117" fillId="0" borderId="5" xfId="73" applyFont="1" applyBorder="1" applyAlignment="1">
      <alignment horizontal="center" vertical="top" wrapText="1"/>
    </xf>
    <xf numFmtId="0" fontId="117" fillId="0" borderId="0" xfId="73" applyFont="1" applyAlignment="1">
      <alignment horizontal="justify" vertical="center"/>
    </xf>
    <xf numFmtId="0" fontId="32" fillId="0" borderId="0" xfId="73" applyFont="1">
      <alignment vertical="center"/>
    </xf>
    <xf numFmtId="0" fontId="112" fillId="0" borderId="0" xfId="59" applyFont="1" applyBorder="1" applyAlignment="1">
      <alignment vertical="center"/>
    </xf>
    <xf numFmtId="0" fontId="113" fillId="0" borderId="0" xfId="59" applyFont="1" applyBorder="1" applyAlignment="1">
      <alignment vertical="center"/>
    </xf>
    <xf numFmtId="0" fontId="117" fillId="0" borderId="3" xfId="73" applyFont="1" applyBorder="1" applyAlignment="1">
      <alignment horizontal="justify" vertical="top" wrapText="1"/>
    </xf>
    <xf numFmtId="0" fontId="117" fillId="0" borderId="55" xfId="73" applyFont="1" applyBorder="1" applyAlignment="1">
      <alignment horizontal="center" vertical="top" wrapText="1"/>
    </xf>
    <xf numFmtId="0" fontId="117" fillId="0" borderId="22" xfId="73" applyFont="1" applyBorder="1" applyAlignment="1">
      <alignment horizontal="center" vertical="top" wrapText="1"/>
    </xf>
    <xf numFmtId="0" fontId="4" fillId="0" borderId="3" xfId="73" applyBorder="1">
      <alignment vertical="center"/>
    </xf>
    <xf numFmtId="0" fontId="4" fillId="0" borderId="2" xfId="73" applyBorder="1">
      <alignment vertical="center"/>
    </xf>
    <xf numFmtId="0" fontId="4" fillId="0" borderId="6" xfId="73" applyBorder="1">
      <alignment vertical="center"/>
    </xf>
    <xf numFmtId="0" fontId="4" fillId="0" borderId="78" xfId="73" applyBorder="1">
      <alignment vertical="center"/>
    </xf>
    <xf numFmtId="0" fontId="4" fillId="0" borderId="55" xfId="73" applyBorder="1">
      <alignment vertical="center"/>
    </xf>
    <xf numFmtId="0" fontId="4" fillId="0" borderId="54" xfId="73" applyBorder="1">
      <alignment vertical="center"/>
    </xf>
    <xf numFmtId="0" fontId="4" fillId="0" borderId="0" xfId="73" applyBorder="1">
      <alignment vertical="center"/>
    </xf>
    <xf numFmtId="0" fontId="4" fillId="0" borderId="67" xfId="73" applyBorder="1">
      <alignment vertical="center"/>
    </xf>
    <xf numFmtId="0" fontId="4" fillId="0" borderId="22" xfId="73" applyBorder="1">
      <alignment vertical="center"/>
    </xf>
    <xf numFmtId="0" fontId="4" fillId="0" borderId="21" xfId="73" applyBorder="1">
      <alignment vertical="center"/>
    </xf>
    <xf numFmtId="0" fontId="4" fillId="0" borderId="1" xfId="73" applyBorder="1">
      <alignment vertical="center"/>
    </xf>
    <xf numFmtId="0" fontId="4" fillId="0" borderId="79" xfId="73" applyBorder="1">
      <alignment vertical="center"/>
    </xf>
    <xf numFmtId="0" fontId="4" fillId="0" borderId="5" xfId="73" applyFont="1" applyBorder="1" applyAlignment="1">
      <alignment horizontal="center" vertical="center"/>
    </xf>
    <xf numFmtId="0" fontId="32" fillId="0" borderId="2" xfId="73" applyFont="1" applyBorder="1" applyAlignment="1">
      <alignment vertical="top" wrapText="1"/>
    </xf>
    <xf numFmtId="0" fontId="4" fillId="0" borderId="4" xfId="73" applyBorder="1">
      <alignment vertical="center"/>
    </xf>
    <xf numFmtId="0" fontId="32" fillId="0" borderId="56" xfId="73" applyFont="1" applyBorder="1" applyAlignment="1">
      <alignment vertical="top" wrapText="1"/>
    </xf>
    <xf numFmtId="0" fontId="117" fillId="0" borderId="2" xfId="73" applyFont="1" applyBorder="1" applyAlignment="1">
      <alignment horizontal="center" vertical="top" wrapText="1"/>
    </xf>
    <xf numFmtId="0" fontId="4" fillId="0" borderId="21" xfId="73" applyFill="1" applyBorder="1">
      <alignment vertical="center"/>
    </xf>
    <xf numFmtId="0" fontId="117" fillId="0" borderId="79" xfId="73" applyFont="1" applyFill="1" applyBorder="1" applyAlignment="1">
      <alignment horizontal="center" vertical="top" wrapText="1"/>
    </xf>
    <xf numFmtId="0" fontId="32" fillId="0" borderId="0" xfId="73" applyFont="1" applyBorder="1" applyAlignment="1">
      <alignment vertical="top" wrapText="1"/>
    </xf>
    <xf numFmtId="0" fontId="32" fillId="0" borderId="0" xfId="73" applyFont="1" applyBorder="1" applyAlignment="1">
      <alignment horizontal="center" vertical="top" wrapText="1"/>
    </xf>
    <xf numFmtId="0" fontId="32" fillId="0" borderId="5" xfId="73" applyFont="1" applyBorder="1" applyAlignment="1">
      <alignment vertical="top" wrapText="1"/>
    </xf>
    <xf numFmtId="0" fontId="32" fillId="0" borderId="3" xfId="73" applyFont="1" applyBorder="1" applyAlignment="1">
      <alignment vertical="top" wrapText="1"/>
    </xf>
    <xf numFmtId="0" fontId="117" fillId="0" borderId="2" xfId="73" applyFont="1" applyBorder="1" applyAlignment="1">
      <alignment horizontal="center" vertical="center" wrapText="1"/>
    </xf>
    <xf numFmtId="0" fontId="117" fillId="0" borderId="3" xfId="73" applyFont="1" applyBorder="1" applyAlignment="1">
      <alignment horizontal="center" vertical="center" wrapText="1"/>
    </xf>
    <xf numFmtId="0" fontId="118" fillId="0" borderId="2" xfId="73" applyFont="1" applyBorder="1" applyAlignment="1">
      <alignment horizontal="center" vertical="center" wrapText="1"/>
    </xf>
    <xf numFmtId="0" fontId="118" fillId="0" borderId="78" xfId="73" applyFont="1" applyBorder="1" applyAlignment="1">
      <alignment horizontal="center" vertical="center" wrapText="1"/>
    </xf>
    <xf numFmtId="0" fontId="32" fillId="0" borderId="2" xfId="73" applyFont="1" applyBorder="1" applyAlignment="1">
      <alignment horizontal="center" vertical="center" wrapText="1"/>
    </xf>
    <xf numFmtId="0" fontId="117" fillId="0" borderId="3" xfId="73" applyFont="1" applyBorder="1" applyAlignment="1">
      <alignment horizontal="left" vertical="center" wrapText="1"/>
    </xf>
    <xf numFmtId="0" fontId="17" fillId="0" borderId="54" xfId="73" applyFont="1" applyBorder="1" applyAlignment="1">
      <alignment horizontal="center" vertical="center" wrapText="1"/>
    </xf>
    <xf numFmtId="0" fontId="32" fillId="0" borderId="82" xfId="73" applyFont="1" applyBorder="1" applyAlignment="1">
      <alignment horizontal="center" vertical="center" wrapText="1"/>
    </xf>
    <xf numFmtId="0" fontId="119" fillId="0" borderId="0" xfId="73" applyFont="1">
      <alignment vertical="center"/>
    </xf>
    <xf numFmtId="0" fontId="117" fillId="0" borderId="4" xfId="73" applyFont="1" applyBorder="1" applyAlignment="1">
      <alignment horizontal="justify" vertical="center" wrapText="1"/>
    </xf>
    <xf numFmtId="0" fontId="117" fillId="0" borderId="5" xfId="73" applyFont="1" applyBorder="1" applyAlignment="1">
      <alignment horizontal="justify" vertical="center" wrapText="1"/>
    </xf>
    <xf numFmtId="0" fontId="8" fillId="0" borderId="0" xfId="1" applyFont="1" applyFill="1" applyAlignment="1">
      <alignment horizontal="center" vertical="center"/>
    </xf>
    <xf numFmtId="0" fontId="76" fillId="0" borderId="0" xfId="1" applyFont="1" applyFill="1" applyAlignment="1">
      <alignment horizontal="center" vertical="center"/>
    </xf>
    <xf numFmtId="0" fontId="76" fillId="0" borderId="0" xfId="1" applyFont="1" applyFill="1">
      <alignment vertical="center"/>
    </xf>
    <xf numFmtId="184" fontId="76" fillId="0" borderId="0" xfId="72" applyNumberFormat="1" applyFont="1" applyFill="1" applyAlignment="1">
      <alignment vertical="center" wrapText="1"/>
    </xf>
    <xf numFmtId="0" fontId="76" fillId="0" borderId="0" xfId="1" applyFont="1" applyFill="1" applyAlignment="1">
      <alignment horizontal="left" vertical="center"/>
    </xf>
    <xf numFmtId="0" fontId="8" fillId="0" borderId="0" xfId="1" applyFont="1" applyFill="1" applyAlignment="1">
      <alignment horizontal="right" vertical="center"/>
    </xf>
    <xf numFmtId="188" fontId="85" fillId="31" borderId="33" xfId="136" applyNumberFormat="1" applyFont="1" applyFill="1" applyBorder="1" applyAlignment="1">
      <alignment horizontal="center" vertical="center"/>
    </xf>
    <xf numFmtId="188" fontId="85" fillId="31" borderId="9" xfId="136" applyNumberFormat="1" applyFont="1" applyFill="1" applyBorder="1" applyAlignment="1">
      <alignment horizontal="center" vertical="center"/>
    </xf>
    <xf numFmtId="188" fontId="85" fillId="27" borderId="9" xfId="136" applyNumberFormat="1" applyFont="1" applyFill="1" applyBorder="1" applyAlignment="1">
      <alignment horizontal="center" vertical="center" wrapText="1"/>
    </xf>
    <xf numFmtId="188" fontId="85" fillId="27" borderId="39" xfId="136" applyNumberFormat="1" applyFont="1" applyFill="1" applyBorder="1" applyAlignment="1">
      <alignment horizontal="center" vertical="center" wrapText="1"/>
    </xf>
    <xf numFmtId="0" fontId="120" fillId="0" borderId="0" xfId="0" applyFont="1" applyAlignment="1">
      <alignment vertical="center"/>
    </xf>
    <xf numFmtId="0" fontId="121" fillId="0" borderId="0" xfId="0" applyFont="1" applyAlignment="1">
      <alignment vertical="center"/>
    </xf>
    <xf numFmtId="0" fontId="120" fillId="0" borderId="9" xfId="0" applyFont="1" applyBorder="1" applyAlignment="1">
      <alignment vertical="center"/>
    </xf>
    <xf numFmtId="0" fontId="120" fillId="0" borderId="9" xfId="0" applyFont="1" applyBorder="1" applyAlignment="1">
      <alignment horizontal="left" vertical="center"/>
    </xf>
    <xf numFmtId="0" fontId="120" fillId="35" borderId="9" xfId="0" applyFont="1" applyFill="1" applyBorder="1" applyAlignment="1">
      <alignment vertical="center"/>
    </xf>
    <xf numFmtId="0" fontId="125" fillId="0" borderId="9" xfId="0" applyFont="1" applyBorder="1" applyAlignment="1">
      <alignment vertical="center"/>
    </xf>
    <xf numFmtId="0" fontId="120" fillId="0" borderId="9" xfId="0" applyFont="1" applyBorder="1" applyAlignment="1">
      <alignment vertical="center" wrapText="1"/>
    </xf>
    <xf numFmtId="0" fontId="120" fillId="0" borderId="9" xfId="0" applyFont="1" applyFill="1" applyBorder="1" applyAlignment="1">
      <alignment vertical="center"/>
    </xf>
    <xf numFmtId="0" fontId="120" fillId="35" borderId="9" xfId="0" applyFont="1" applyFill="1" applyBorder="1" applyAlignment="1">
      <alignment vertical="center" wrapText="1"/>
    </xf>
    <xf numFmtId="0" fontId="125" fillId="0" borderId="9" xfId="0" applyFont="1" applyFill="1" applyBorder="1" applyAlignment="1">
      <alignment vertical="center"/>
    </xf>
    <xf numFmtId="0" fontId="124" fillId="0" borderId="9" xfId="0" applyFont="1" applyBorder="1" applyAlignment="1">
      <alignment horizontal="left" vertical="center"/>
    </xf>
    <xf numFmtId="0" fontId="74" fillId="36" borderId="0" xfId="1" applyFont="1" applyFill="1">
      <alignment vertical="center"/>
    </xf>
    <xf numFmtId="0" fontId="74" fillId="0" borderId="0" xfId="1" applyFont="1">
      <alignment vertical="center"/>
    </xf>
    <xf numFmtId="0" fontId="0" fillId="0" borderId="0" xfId="0" applyAlignment="1">
      <alignment vertical="center"/>
    </xf>
    <xf numFmtId="0" fontId="126" fillId="34" borderId="37" xfId="1" applyFont="1" applyFill="1" applyBorder="1" applyAlignment="1">
      <alignment horizontal="center" vertical="center"/>
    </xf>
    <xf numFmtId="0" fontId="127" fillId="34" borderId="36" xfId="1" applyFont="1" applyFill="1" applyBorder="1" applyAlignment="1">
      <alignment horizontal="center" vertical="center"/>
    </xf>
    <xf numFmtId="0" fontId="126" fillId="34" borderId="39" xfId="1" applyFont="1" applyFill="1" applyBorder="1" applyAlignment="1">
      <alignment horizontal="center" vertical="center"/>
    </xf>
    <xf numFmtId="0" fontId="128" fillId="34" borderId="39" xfId="1" applyFont="1" applyFill="1" applyBorder="1" applyAlignment="1">
      <alignment horizontal="center" vertical="center" wrapText="1"/>
    </xf>
    <xf numFmtId="0" fontId="126" fillId="34" borderId="39" xfId="1" applyFont="1" applyFill="1" applyBorder="1" applyAlignment="1">
      <alignment horizontal="center" vertical="center" wrapText="1"/>
    </xf>
    <xf numFmtId="0" fontId="126" fillId="34" borderId="51" xfId="1" applyFont="1" applyFill="1" applyBorder="1" applyAlignment="1">
      <alignment horizontal="center" vertical="center"/>
    </xf>
    <xf numFmtId="0" fontId="126" fillId="0" borderId="39" xfId="1" applyFont="1" applyFill="1" applyBorder="1" applyAlignment="1">
      <alignment horizontal="center" vertical="center"/>
    </xf>
    <xf numFmtId="0" fontId="126" fillId="0" borderId="37" xfId="1" applyFont="1" applyFill="1" applyBorder="1" applyAlignment="1">
      <alignment horizontal="center" vertical="center"/>
    </xf>
    <xf numFmtId="0" fontId="127" fillId="0" borderId="36" xfId="1" applyFont="1" applyFill="1" applyBorder="1" applyAlignment="1">
      <alignment horizontal="center" vertical="center"/>
    </xf>
    <xf numFmtId="0" fontId="127" fillId="0" borderId="36" xfId="1" applyFont="1" applyFill="1" applyBorder="1" applyAlignment="1">
      <alignment horizontal="center" vertical="center" wrapText="1"/>
    </xf>
    <xf numFmtId="0" fontId="126" fillId="0" borderId="39" xfId="1" applyFont="1" applyFill="1" applyBorder="1" applyAlignment="1">
      <alignment horizontal="center" vertical="center" wrapText="1"/>
    </xf>
    <xf numFmtId="3" fontId="9" fillId="0" borderId="9" xfId="0" applyNumberFormat="1" applyFont="1" applyBorder="1" applyAlignment="1">
      <alignment horizontal="right" vertical="top" wrapText="1"/>
    </xf>
    <xf numFmtId="3" fontId="9" fillId="0" borderId="28" xfId="0" applyNumberFormat="1" applyFont="1" applyBorder="1" applyAlignment="1">
      <alignment horizontal="right" vertical="top" wrapText="1"/>
    </xf>
    <xf numFmtId="0" fontId="120" fillId="0" borderId="0" xfId="0" applyFont="1" applyAlignment="1">
      <alignment horizontal="right" vertical="center"/>
    </xf>
    <xf numFmtId="193" fontId="120" fillId="0" borderId="0" xfId="0" applyNumberFormat="1" applyFont="1" applyAlignment="1">
      <alignment horizontal="left" vertical="center"/>
    </xf>
    <xf numFmtId="0" fontId="120" fillId="0" borderId="0" xfId="0" applyFont="1" applyAlignment="1">
      <alignment horizontal="left" vertical="center"/>
    </xf>
    <xf numFmtId="0" fontId="0" fillId="0" borderId="9" xfId="1" applyFont="1" applyBorder="1" applyAlignment="1">
      <alignment vertical="center" wrapText="1"/>
    </xf>
    <xf numFmtId="0" fontId="8" fillId="0" borderId="2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1" fillId="0" borderId="3" xfId="0" applyFont="1" applyBorder="1" applyAlignment="1">
      <alignment horizontal="center" vertical="top" wrapText="1"/>
    </xf>
    <xf numFmtId="0" fontId="102" fillId="0" borderId="2" xfId="0" applyFont="1" applyBorder="1" applyAlignment="1">
      <alignment horizontal="justify" vertical="top" wrapText="1"/>
    </xf>
    <xf numFmtId="0" fontId="130" fillId="0" borderId="0" xfId="0" applyFont="1" applyAlignment="1">
      <alignment vertical="center"/>
    </xf>
    <xf numFmtId="0" fontId="10" fillId="0" borderId="0" xfId="0" applyFont="1" applyAlignment="1">
      <alignment horizontal="justify" vertical="center" wrapText="1"/>
    </xf>
    <xf numFmtId="0" fontId="32" fillId="0" borderId="9" xfId="84" applyFont="1" applyBorder="1" applyAlignment="1">
      <alignment horizontal="center" wrapText="1"/>
    </xf>
    <xf numFmtId="0" fontId="63" fillId="0" borderId="0" xfId="137" applyFont="1" applyFill="1" applyBorder="1" applyAlignment="1" applyProtection="1">
      <alignment vertical="center"/>
      <protection locked="0"/>
    </xf>
    <xf numFmtId="49" fontId="63" fillId="0" borderId="9" xfId="137" applyNumberFormat="1" applyFont="1" applyFill="1" applyBorder="1" applyAlignment="1" applyProtection="1">
      <alignment horizontal="center" vertical="center"/>
    </xf>
    <xf numFmtId="0" fontId="133" fillId="0" borderId="0" xfId="137" applyFont="1" applyFill="1" applyBorder="1" applyAlignment="1" applyProtection="1">
      <alignment vertical="center"/>
      <protection locked="0"/>
    </xf>
    <xf numFmtId="49" fontId="63" fillId="0" borderId="0" xfId="137" applyNumberFormat="1" applyFont="1" applyFill="1" applyBorder="1" applyAlignment="1" applyProtection="1">
      <alignment horizontal="center" vertical="top"/>
    </xf>
    <xf numFmtId="0" fontId="131" fillId="0" borderId="0" xfId="0" applyFont="1" applyAlignment="1">
      <alignment horizontal="center" vertical="center"/>
    </xf>
    <xf numFmtId="202" fontId="63" fillId="0" borderId="9" xfId="137" applyNumberFormat="1" applyFont="1" applyFill="1" applyBorder="1" applyAlignment="1" applyProtection="1">
      <alignment horizontal="left" vertical="center" wrapText="1"/>
    </xf>
    <xf numFmtId="202" fontId="63" fillId="0" borderId="9" xfId="137" applyNumberFormat="1" applyFont="1" applyFill="1" applyBorder="1" applyAlignment="1" applyProtection="1">
      <alignment horizontal="left" vertical="center" wrapText="1"/>
      <protection locked="0"/>
    </xf>
    <xf numFmtId="202" fontId="63" fillId="0" borderId="9" xfId="138" quotePrefix="1" applyNumberFormat="1" applyFont="1" applyFill="1" applyBorder="1" applyAlignment="1">
      <alignment horizontal="left" vertical="center" wrapText="1"/>
    </xf>
    <xf numFmtId="0" fontId="63" fillId="0" borderId="0" xfId="0" applyFont="1" applyAlignment="1">
      <alignment vertical="center"/>
    </xf>
    <xf numFmtId="0" fontId="32" fillId="0" borderId="0" xfId="138"/>
    <xf numFmtId="0" fontId="63" fillId="0" borderId="0" xfId="137" applyFont="1" applyFill="1" applyBorder="1" applyAlignment="1" applyProtection="1">
      <alignment horizontal="left" vertical="center"/>
      <protection locked="0"/>
    </xf>
    <xf numFmtId="202" fontId="63" fillId="0" borderId="9" xfId="138" applyNumberFormat="1" applyFont="1" applyFill="1" applyBorder="1" applyAlignment="1">
      <alignment horizontal="left" vertical="center" wrapText="1"/>
    </xf>
    <xf numFmtId="203" fontId="63" fillId="0" borderId="9" xfId="137" applyNumberFormat="1" applyFont="1" applyFill="1" applyBorder="1" applyAlignment="1" applyProtection="1">
      <alignment horizontal="right" vertical="center" wrapText="1"/>
    </xf>
    <xf numFmtId="203" fontId="63" fillId="0" borderId="9" xfId="137" applyNumberFormat="1" applyFont="1" applyFill="1" applyBorder="1" applyAlignment="1" applyProtection="1">
      <alignment horizontal="right" vertical="center" wrapText="1"/>
      <protection locked="0"/>
    </xf>
    <xf numFmtId="203" fontId="63" fillId="0" borderId="9" xfId="138" applyNumberFormat="1" applyFont="1" applyFill="1" applyBorder="1" applyAlignment="1">
      <alignment horizontal="right" vertical="center" wrapText="1"/>
    </xf>
    <xf numFmtId="49" fontId="63" fillId="0" borderId="9" xfId="137" applyNumberFormat="1" applyFont="1" applyFill="1" applyBorder="1" applyAlignment="1" applyProtection="1">
      <alignment horizontal="center" vertical="center" wrapText="1"/>
    </xf>
    <xf numFmtId="202" fontId="63" fillId="0" borderId="9" xfId="137" applyNumberFormat="1" applyFont="1" applyFill="1" applyBorder="1" applyAlignment="1" applyProtection="1">
      <alignment horizontal="center" vertical="center" wrapText="1"/>
    </xf>
    <xf numFmtId="202" fontId="63" fillId="0" borderId="9" xfId="137" applyNumberFormat="1" applyFont="1" applyFill="1" applyBorder="1" applyAlignment="1" applyProtection="1">
      <alignment horizontal="center" vertical="center" wrapText="1"/>
      <protection locked="0"/>
    </xf>
    <xf numFmtId="202" fontId="63" fillId="0" borderId="9" xfId="138" applyNumberFormat="1" applyFont="1" applyFill="1" applyBorder="1" applyAlignment="1">
      <alignment horizontal="center" vertical="center" wrapText="1"/>
    </xf>
    <xf numFmtId="205" fontId="63" fillId="0" borderId="9" xfId="139" applyNumberFormat="1" applyFont="1" applyFill="1" applyBorder="1" applyAlignment="1" applyProtection="1">
      <alignment horizontal="right" vertical="center" wrapText="1"/>
    </xf>
    <xf numFmtId="0" fontId="8" fillId="0" borderId="0" xfId="0" applyFont="1" applyAlignment="1">
      <alignment horizontal="right" vertical="center"/>
    </xf>
    <xf numFmtId="0" fontId="63" fillId="0" borderId="0" xfId="138" applyFont="1"/>
    <xf numFmtId="0" fontId="8" fillId="0" borderId="0" xfId="0" applyFont="1" applyAlignment="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vertical="center"/>
    </xf>
    <xf numFmtId="0" fontId="8" fillId="0" borderId="0" xfId="0" applyFont="1" applyAlignment="1">
      <alignment horizontal="center" vertical="center"/>
    </xf>
    <xf numFmtId="0" fontId="76" fillId="0" borderId="9" xfId="0" applyFont="1" applyBorder="1" applyAlignment="1">
      <alignment vertical="center"/>
    </xf>
    <xf numFmtId="0" fontId="8" fillId="0" borderId="0" xfId="0" applyFont="1" applyBorder="1" applyAlignment="1">
      <alignment vertical="center"/>
    </xf>
    <xf numFmtId="0" fontId="8" fillId="37" borderId="9" xfId="0" applyFont="1" applyFill="1" applyBorder="1" applyAlignment="1">
      <alignment horizontal="center" vertical="center" wrapText="1"/>
    </xf>
    <xf numFmtId="0" fontId="8" fillId="0" borderId="0" xfId="0" applyFont="1" applyAlignment="1">
      <alignment horizontal="left" vertical="center"/>
    </xf>
    <xf numFmtId="0" fontId="8" fillId="0" borderId="28" xfId="83" applyFont="1" applyBorder="1" applyAlignment="1">
      <alignment vertical="top" wrapText="1"/>
    </xf>
    <xf numFmtId="0" fontId="32" fillId="0" borderId="28" xfId="83" applyFont="1" applyFill="1" applyBorder="1" applyAlignment="1">
      <alignment horizontal="right" vertical="top" wrapText="1"/>
    </xf>
    <xf numFmtId="0" fontId="8" fillId="0" borderId="7" xfId="83" applyFont="1" applyBorder="1" applyAlignment="1">
      <alignment horizontal="left" vertical="top" wrapText="1" indent="1"/>
    </xf>
    <xf numFmtId="0" fontId="61" fillId="0" borderId="7" xfId="83" applyFont="1" applyFill="1" applyBorder="1" applyAlignment="1">
      <alignment horizontal="left" vertical="top" wrapText="1" indent="1"/>
    </xf>
    <xf numFmtId="0" fontId="32" fillId="0" borderId="7" xfId="83" applyFont="1" applyFill="1" applyBorder="1"/>
    <xf numFmtId="186" fontId="32" fillId="0" borderId="24" xfId="92" applyNumberFormat="1" applyFont="1" applyFill="1" applyBorder="1"/>
    <xf numFmtId="0" fontId="76" fillId="0" borderId="9" xfId="83" applyFont="1" applyBorder="1" applyAlignment="1">
      <alignment vertical="top" wrapText="1"/>
    </xf>
    <xf numFmtId="187" fontId="32" fillId="0" borderId="9" xfId="83" applyNumberFormat="1" applyFont="1" applyFill="1" applyBorder="1"/>
    <xf numFmtId="0" fontId="8" fillId="0" borderId="7" xfId="83" applyFont="1" applyBorder="1" applyAlignment="1">
      <alignment vertical="top" wrapText="1"/>
    </xf>
    <xf numFmtId="0" fontId="8" fillId="0" borderId="9" xfId="83" applyFont="1" applyBorder="1" applyAlignment="1">
      <alignment vertical="top" wrapText="1"/>
    </xf>
    <xf numFmtId="0" fontId="32" fillId="0" borderId="28" xfId="83" applyFont="1" applyFill="1" applyBorder="1"/>
    <xf numFmtId="0" fontId="8" fillId="0" borderId="24" xfId="83" applyFont="1" applyBorder="1" applyAlignment="1">
      <alignment vertical="top" wrapText="1"/>
    </xf>
    <xf numFmtId="187" fontId="32" fillId="0" borderId="24" xfId="83" applyNumberFormat="1" applyFont="1" applyFill="1" applyBorder="1"/>
    <xf numFmtId="0" fontId="59" fillId="0" borderId="0" xfId="83" applyFont="1" applyFill="1" applyBorder="1" applyAlignment="1">
      <alignment horizontal="distributed"/>
    </xf>
    <xf numFmtId="187" fontId="32" fillId="0" borderId="0" xfId="83" applyNumberFormat="1" applyFont="1" applyFill="1" applyBorder="1"/>
    <xf numFmtId="0" fontId="8" fillId="0" borderId="0" xfId="83" applyFont="1" applyFill="1"/>
    <xf numFmtId="0" fontId="32" fillId="0" borderId="0" xfId="83" applyFont="1" applyFill="1"/>
    <xf numFmtId="0" fontId="9" fillId="0" borderId="0" xfId="83" applyFont="1" applyFill="1"/>
    <xf numFmtId="0" fontId="6" fillId="0" borderId="0" xfId="83" applyFont="1" applyFill="1"/>
    <xf numFmtId="0" fontId="32" fillId="0" borderId="7" xfId="83" applyFont="1" applyBorder="1" applyAlignment="1">
      <alignment vertical="top" wrapText="1"/>
    </xf>
    <xf numFmtId="0" fontId="8" fillId="0" borderId="7" xfId="83" applyFont="1" applyFill="1" applyBorder="1" applyAlignment="1">
      <alignment horizontal="left" vertical="top" wrapText="1" indent="2"/>
    </xf>
    <xf numFmtId="0" fontId="61" fillId="0" borderId="7" xfId="83" applyFont="1" applyFill="1" applyBorder="1" applyAlignment="1">
      <alignment horizontal="left" vertical="top" wrapText="1" indent="2"/>
    </xf>
    <xf numFmtId="186" fontId="9" fillId="0" borderId="0" xfId="92" applyNumberFormat="1" applyFont="1" applyFill="1" applyBorder="1"/>
    <xf numFmtId="0" fontId="8" fillId="0" borderId="9" xfId="83" applyFont="1" applyBorder="1" applyAlignment="1">
      <alignment horizontal="left" vertical="top" wrapText="1"/>
    </xf>
    <xf numFmtId="0" fontId="124" fillId="0" borderId="9" xfId="83" applyFont="1" applyBorder="1" applyAlignment="1">
      <alignment horizontal="justify" vertical="top" wrapText="1"/>
    </xf>
    <xf numFmtId="0" fontId="61" fillId="0" borderId="9" xfId="83" applyFont="1" applyFill="1" applyBorder="1" applyAlignment="1">
      <alignment horizontal="left" vertical="top" wrapText="1" indent="2"/>
    </xf>
    <xf numFmtId="0" fontId="134" fillId="0" borderId="9" xfId="83" applyFont="1" applyBorder="1" applyAlignment="1">
      <alignment horizontal="justify" vertical="top" wrapText="1"/>
    </xf>
    <xf numFmtId="0" fontId="124" fillId="0" borderId="0" xfId="0" applyFont="1" applyAlignment="1">
      <alignment vertical="center"/>
    </xf>
    <xf numFmtId="0" fontId="124" fillId="0" borderId="24" xfId="0" applyFont="1" applyBorder="1" applyAlignment="1">
      <alignment vertical="center"/>
    </xf>
    <xf numFmtId="0" fontId="131" fillId="0" borderId="9" xfId="0" applyFont="1" applyBorder="1" applyAlignment="1">
      <alignment vertical="center"/>
    </xf>
    <xf numFmtId="0" fontId="131" fillId="0" borderId="9" xfId="0" applyFont="1" applyBorder="1" applyAlignment="1">
      <alignment vertical="center" wrapText="1"/>
    </xf>
    <xf numFmtId="0" fontId="124" fillId="0" borderId="9" xfId="0" applyFont="1" applyBorder="1" applyAlignment="1">
      <alignment vertical="center"/>
    </xf>
    <xf numFmtId="0" fontId="32" fillId="0" borderId="0" xfId="59" applyFont="1" applyAlignment="1">
      <alignment horizontal="center" vertical="center"/>
    </xf>
    <xf numFmtId="0" fontId="94" fillId="0" borderId="0" xfId="59" applyFont="1" applyAlignment="1">
      <alignment horizontal="center" vertical="center"/>
    </xf>
    <xf numFmtId="0" fontId="61" fillId="0" borderId="0" xfId="59" applyFont="1" applyAlignment="1">
      <alignment horizontal="center" vertical="center"/>
    </xf>
    <xf numFmtId="0" fontId="0" fillId="0" borderId="0" xfId="0" applyAlignment="1">
      <alignment wrapText="1"/>
    </xf>
    <xf numFmtId="49" fontId="124" fillId="0" borderId="0" xfId="0" applyNumberFormat="1" applyFont="1" applyAlignment="1"/>
    <xf numFmtId="0" fontId="54" fillId="0" borderId="0" xfId="1" applyFont="1" applyFill="1">
      <alignment vertical="center"/>
    </xf>
    <xf numFmtId="0" fontId="136" fillId="0" borderId="0" xfId="140" applyFont="1" applyFill="1" applyAlignment="1">
      <alignment vertical="center"/>
    </xf>
    <xf numFmtId="0" fontId="137" fillId="0" borderId="0" xfId="140" applyFont="1" applyFill="1" applyAlignment="1">
      <alignment vertical="center"/>
    </xf>
    <xf numFmtId="0" fontId="0" fillId="0" borderId="0" xfId="140" applyFont="1" applyFill="1" applyAlignment="1">
      <alignment vertical="center"/>
    </xf>
    <xf numFmtId="0" fontId="136" fillId="0" borderId="0" xfId="140" applyFont="1" applyFill="1" applyAlignment="1">
      <alignment horizontal="right" vertical="center"/>
    </xf>
    <xf numFmtId="0" fontId="136" fillId="0" borderId="0" xfId="0" applyFont="1" applyAlignment="1">
      <alignment horizontal="right" vertical="center"/>
    </xf>
    <xf numFmtId="0" fontId="137" fillId="38" borderId="104" xfId="140" applyFont="1" applyFill="1" applyBorder="1" applyAlignment="1">
      <alignment horizontal="center" vertical="center" shrinkToFit="1"/>
    </xf>
    <xf numFmtId="0" fontId="137" fillId="38" borderId="103" xfId="140" applyFont="1" applyFill="1" applyBorder="1" applyAlignment="1">
      <alignment horizontal="center" vertical="center" wrapText="1"/>
    </xf>
    <xf numFmtId="0" fontId="137" fillId="38" borderId="106" xfId="140" applyFont="1" applyFill="1" applyBorder="1" applyAlignment="1">
      <alignment horizontal="center" vertical="center"/>
    </xf>
    <xf numFmtId="0" fontId="139" fillId="38" borderId="103" xfId="140" applyFont="1" applyFill="1" applyBorder="1" applyAlignment="1">
      <alignment vertical="center" shrinkToFit="1"/>
    </xf>
    <xf numFmtId="0" fontId="139" fillId="38" borderId="103" xfId="140" applyFont="1" applyFill="1" applyBorder="1" applyAlignment="1">
      <alignment horizontal="left" vertical="center" wrapText="1"/>
    </xf>
    <xf numFmtId="0" fontId="140" fillId="38" borderId="103" xfId="140" applyFont="1" applyFill="1" applyBorder="1" applyAlignment="1">
      <alignment horizontal="left" vertical="center" wrapText="1"/>
    </xf>
    <xf numFmtId="0" fontId="137" fillId="38" borderId="105" xfId="140" applyFont="1" applyFill="1" applyBorder="1" applyAlignment="1">
      <alignment vertical="top" shrinkToFit="1"/>
    </xf>
    <xf numFmtId="0" fontId="139" fillId="38" borderId="103" xfId="140" applyFont="1" applyFill="1" applyBorder="1" applyAlignment="1">
      <alignment horizontal="center" vertical="center" shrinkToFit="1"/>
    </xf>
    <xf numFmtId="0" fontId="137" fillId="0" borderId="103" xfId="140" applyFont="1" applyFill="1" applyBorder="1" applyAlignment="1">
      <alignment horizontal="justify" vertical="top" wrapText="1"/>
    </xf>
    <xf numFmtId="0" fontId="137" fillId="0" borderId="103" xfId="140" applyFont="1" applyFill="1" applyBorder="1" applyAlignment="1">
      <alignment horizontal="justify" vertical="center" wrapText="1"/>
    </xf>
    <xf numFmtId="0" fontId="137" fillId="0" borderId="107" xfId="140" applyFont="1" applyFill="1" applyBorder="1" applyAlignment="1">
      <alignment horizontal="justify" vertical="top" wrapText="1"/>
    </xf>
    <xf numFmtId="0" fontId="137" fillId="0" borderId="105" xfId="140" applyFont="1" applyFill="1" applyBorder="1" applyAlignment="1">
      <alignment horizontal="justify" vertical="top" wrapText="1"/>
    </xf>
    <xf numFmtId="0" fontId="137" fillId="0" borderId="105" xfId="140" applyFont="1" applyFill="1" applyBorder="1" applyAlignment="1">
      <alignment horizontal="justify" vertical="center" wrapText="1"/>
    </xf>
    <xf numFmtId="0" fontId="139" fillId="0" borderId="103" xfId="140" applyFont="1" applyFill="1" applyBorder="1" applyAlignment="1">
      <alignment horizontal="center" vertical="center" wrapText="1"/>
    </xf>
    <xf numFmtId="0" fontId="137" fillId="0" borderId="103" xfId="140" applyFont="1" applyFill="1" applyBorder="1" applyAlignment="1">
      <alignment vertical="center" wrapText="1"/>
    </xf>
    <xf numFmtId="0" fontId="137" fillId="0" borderId="107" xfId="140" applyFont="1" applyFill="1" applyBorder="1" applyAlignment="1">
      <alignment vertical="center" wrapText="1"/>
    </xf>
    <xf numFmtId="0" fontId="137" fillId="0" borderId="108" xfId="140" applyFont="1" applyFill="1" applyBorder="1" applyAlignment="1">
      <alignment vertical="center" wrapText="1"/>
    </xf>
    <xf numFmtId="0" fontId="137" fillId="0" borderId="108" xfId="140" applyFont="1" applyFill="1" applyBorder="1" applyAlignment="1">
      <alignment horizontal="left" vertical="center" wrapText="1"/>
    </xf>
    <xf numFmtId="0" fontId="137" fillId="0" borderId="109" xfId="140" applyFont="1" applyFill="1" applyBorder="1" applyAlignment="1">
      <alignment horizontal="left" vertical="center" wrapText="1"/>
    </xf>
    <xf numFmtId="0" fontId="141" fillId="0" borderId="0" xfId="140" applyFont="1" applyFill="1" applyAlignment="1">
      <alignment vertical="center"/>
    </xf>
    <xf numFmtId="0" fontId="139" fillId="0" borderId="0" xfId="140" applyFont="1" applyFill="1" applyAlignment="1">
      <alignment vertical="center"/>
    </xf>
    <xf numFmtId="0" fontId="140" fillId="0" borderId="0" xfId="140" applyFont="1" applyFill="1" applyAlignment="1">
      <alignment vertical="center"/>
    </xf>
    <xf numFmtId="0" fontId="137" fillId="38" borderId="104" xfId="140" applyFont="1" applyFill="1" applyBorder="1" applyAlignment="1">
      <alignment horizontal="center" vertical="center" wrapText="1"/>
    </xf>
    <xf numFmtId="0" fontId="139" fillId="38" borderId="104" xfId="140" applyFont="1" applyFill="1" applyBorder="1" applyAlignment="1">
      <alignment horizontal="center" vertical="center" wrapText="1"/>
    </xf>
    <xf numFmtId="0" fontId="137" fillId="38" borderId="105" xfId="140" applyFont="1" applyFill="1" applyBorder="1" applyAlignment="1">
      <alignment horizontal="center" vertical="center" shrinkToFit="1"/>
    </xf>
    <xf numFmtId="0" fontId="143" fillId="0" borderId="0" xfId="140" applyFont="1" applyFill="1" applyAlignment="1">
      <alignment vertical="center"/>
    </xf>
    <xf numFmtId="0" fontId="137" fillId="39" borderId="104" xfId="140" applyFont="1" applyFill="1" applyBorder="1" applyAlignment="1">
      <alignment horizontal="center" vertical="center" shrinkToFit="1"/>
    </xf>
    <xf numFmtId="0" fontId="137" fillId="39" borderId="103" xfId="140" applyFont="1" applyFill="1" applyBorder="1" applyAlignment="1">
      <alignment horizontal="center" vertical="center" wrapText="1"/>
    </xf>
    <xf numFmtId="0" fontId="137" fillId="39" borderId="106" xfId="140" applyFont="1" applyFill="1" applyBorder="1" applyAlignment="1">
      <alignment horizontal="center" vertical="center"/>
    </xf>
    <xf numFmtId="0" fontId="139" fillId="39" borderId="103" xfId="140" applyFont="1" applyFill="1" applyBorder="1" applyAlignment="1">
      <alignment vertical="center" shrinkToFit="1"/>
    </xf>
    <xf numFmtId="0" fontId="139" fillId="39" borderId="103" xfId="140" applyFont="1" applyFill="1" applyBorder="1" applyAlignment="1">
      <alignment horizontal="left" vertical="center" wrapText="1"/>
    </xf>
    <xf numFmtId="0" fontId="140" fillId="39" borderId="103" xfId="140" applyFont="1" applyFill="1" applyBorder="1" applyAlignment="1">
      <alignment horizontal="left" vertical="center" wrapText="1"/>
    </xf>
    <xf numFmtId="0" fontId="137" fillId="39" borderId="105" xfId="140" applyFont="1" applyFill="1" applyBorder="1" applyAlignment="1">
      <alignment vertical="top" shrinkToFit="1"/>
    </xf>
    <xf numFmtId="0" fontId="139" fillId="39" borderId="103" xfId="140" applyFont="1" applyFill="1" applyBorder="1" applyAlignment="1">
      <alignment horizontal="center" vertical="center" shrinkToFit="1"/>
    </xf>
    <xf numFmtId="0" fontId="76" fillId="0" borderId="0" xfId="1" applyFont="1" applyFill="1" applyAlignment="1">
      <alignment horizontal="right" vertical="center"/>
    </xf>
    <xf numFmtId="184" fontId="76" fillId="0" borderId="0" xfId="72" applyNumberFormat="1" applyFont="1" applyFill="1" applyAlignment="1">
      <alignment horizontal="left" vertical="center" wrapText="1"/>
    </xf>
    <xf numFmtId="0" fontId="0" fillId="0" borderId="0" xfId="0" applyAlignment="1">
      <alignment vertical="center"/>
    </xf>
    <xf numFmtId="0" fontId="8" fillId="0" borderId="0" xfId="59" applyFont="1" applyAlignment="1">
      <alignment horizontal="center" vertical="center"/>
    </xf>
    <xf numFmtId="184" fontId="76" fillId="0" borderId="0" xfId="72" applyNumberFormat="1" applyFont="1" applyAlignment="1">
      <alignment horizontal="left" vertical="center" wrapText="1"/>
    </xf>
    <xf numFmtId="0" fontId="136" fillId="0" borderId="0" xfId="140" applyFont="1">
      <alignment vertical="center"/>
    </xf>
    <xf numFmtId="0" fontId="142" fillId="0" borderId="0" xfId="140" applyFont="1">
      <alignment vertical="center"/>
    </xf>
    <xf numFmtId="0" fontId="83" fillId="0" borderId="110" xfId="85" applyFont="1" applyBorder="1" applyAlignment="1"/>
    <xf numFmtId="184" fontId="83" fillId="0" borderId="30" xfId="85" applyNumberFormat="1" applyFont="1" applyBorder="1" applyAlignment="1"/>
    <xf numFmtId="0" fontId="32" fillId="0" borderId="55" xfId="0" applyFont="1" applyBorder="1" applyAlignment="1">
      <alignment horizontal="justify" vertical="top"/>
    </xf>
    <xf numFmtId="0" fontId="32" fillId="0" borderId="80" xfId="0" applyFont="1" applyBorder="1" applyAlignment="1">
      <alignment horizontal="justify" vertical="top"/>
    </xf>
    <xf numFmtId="188" fontId="32" fillId="0" borderId="80" xfId="102" applyNumberFormat="1" applyFont="1" applyFill="1" applyBorder="1" applyAlignment="1">
      <alignment vertical="top"/>
    </xf>
    <xf numFmtId="0" fontId="32" fillId="0" borderId="0" xfId="0" applyFont="1" applyAlignment="1">
      <alignment vertical="top"/>
    </xf>
    <xf numFmtId="0" fontId="32" fillId="0" borderId="55" xfId="0" applyFont="1" applyBorder="1" applyAlignment="1">
      <alignment horizontal="left" vertical="top"/>
    </xf>
    <xf numFmtId="0" fontId="32" fillId="0" borderId="47" xfId="0" applyFont="1" applyBorder="1" applyAlignment="1">
      <alignment horizontal="left" vertical="top"/>
    </xf>
    <xf numFmtId="0" fontId="32" fillId="0" borderId="47" xfId="0" applyFont="1" applyBorder="1" applyAlignment="1">
      <alignment vertical="top"/>
    </xf>
    <xf numFmtId="0" fontId="32" fillId="0" borderId="47" xfId="0" applyFont="1" applyBorder="1" applyAlignment="1">
      <alignment horizontal="justify" vertical="top"/>
    </xf>
    <xf numFmtId="0" fontId="32" fillId="0" borderId="64" xfId="0" applyFont="1" applyBorder="1" applyAlignment="1">
      <alignment horizontal="justify" vertical="top"/>
    </xf>
    <xf numFmtId="0" fontId="32" fillId="0" borderId="64" xfId="0" applyFont="1" applyBorder="1" applyAlignment="1">
      <alignment vertical="top"/>
    </xf>
    <xf numFmtId="0" fontId="32" fillId="0" borderId="22" xfId="0" applyFont="1" applyBorder="1" applyAlignment="1">
      <alignment horizontal="justify" vertical="top"/>
    </xf>
    <xf numFmtId="0" fontId="32" fillId="0" borderId="3" xfId="0" applyFont="1" applyBorder="1" applyAlignment="1">
      <alignment horizontal="justify" vertical="top"/>
    </xf>
    <xf numFmtId="0" fontId="32" fillId="0" borderId="22" xfId="0" applyFont="1" applyBorder="1" applyAlignment="1">
      <alignment vertical="top"/>
    </xf>
    <xf numFmtId="0" fontId="32" fillId="0" borderId="55" xfId="0" applyFont="1" applyBorder="1" applyAlignment="1">
      <alignment vertical="top"/>
    </xf>
    <xf numFmtId="0" fontId="32" fillId="0" borderId="45" xfId="0" applyFont="1" applyBorder="1" applyAlignment="1">
      <alignment horizontal="justify" vertical="top"/>
    </xf>
    <xf numFmtId="0" fontId="32" fillId="0" borderId="3" xfId="0" applyFont="1" applyBorder="1" applyAlignment="1">
      <alignment vertical="top"/>
    </xf>
    <xf numFmtId="0" fontId="32" fillId="0" borderId="55" xfId="0" applyFont="1" applyBorder="1" applyAlignment="1">
      <alignment horizontal="justify" vertical="top" wrapText="1"/>
    </xf>
    <xf numFmtId="0" fontId="32" fillId="0" borderId="55" xfId="0" applyFont="1" applyBorder="1" applyAlignment="1">
      <alignment horizontal="left" vertical="top" wrapText="1"/>
    </xf>
    <xf numFmtId="0" fontId="32" fillId="0" borderId="3" xfId="0" applyFont="1" applyBorder="1" applyAlignment="1">
      <alignment horizontal="left" vertical="top" wrapText="1"/>
    </xf>
    <xf numFmtId="0" fontId="32" fillId="0" borderId="45" xfId="0" applyFont="1" applyBorder="1" applyAlignment="1">
      <alignment horizontal="left" vertical="top"/>
    </xf>
    <xf numFmtId="0" fontId="32" fillId="0" borderId="5" xfId="0" applyFont="1" applyBorder="1" applyAlignment="1">
      <alignment horizontal="justify" vertical="top"/>
    </xf>
    <xf numFmtId="0" fontId="32" fillId="0" borderId="5" xfId="0" applyFont="1" applyBorder="1" applyAlignment="1">
      <alignment horizontal="center" vertical="top"/>
    </xf>
    <xf numFmtId="10" fontId="32" fillId="0" borderId="4" xfId="0" applyNumberFormat="1" applyFont="1" applyBorder="1" applyAlignment="1">
      <alignment horizontal="right" vertical="top"/>
    </xf>
    <xf numFmtId="9" fontId="32" fillId="0" borderId="5" xfId="0" applyNumberFormat="1" applyFont="1" applyBorder="1" applyAlignment="1">
      <alignment horizontal="right" vertical="top"/>
    </xf>
    <xf numFmtId="0" fontId="32" fillId="0" borderId="4" xfId="0" applyFont="1" applyBorder="1" applyAlignment="1">
      <alignment horizontal="left" vertical="top" wrapText="1"/>
    </xf>
    <xf numFmtId="0" fontId="32" fillId="0" borderId="50" xfId="0" applyFont="1" applyBorder="1" applyAlignment="1">
      <alignment horizontal="justify" vertical="top"/>
    </xf>
    <xf numFmtId="0" fontId="32" fillId="0" borderId="54" xfId="0" applyFont="1" applyBorder="1" applyAlignment="1">
      <alignment horizontal="left" vertical="top" wrapText="1"/>
    </xf>
    <xf numFmtId="9" fontId="32" fillId="0" borderId="22" xfId="0" applyNumberFormat="1" applyFont="1" applyBorder="1" applyAlignment="1">
      <alignment horizontal="right" vertical="top"/>
    </xf>
    <xf numFmtId="0" fontId="32" fillId="0" borderId="22" xfId="0" applyFont="1" applyBorder="1" applyAlignment="1">
      <alignment horizontal="left" vertical="top" wrapText="1"/>
    </xf>
    <xf numFmtId="9" fontId="32" fillId="0" borderId="55" xfId="0" applyNumberFormat="1" applyFont="1" applyBorder="1" applyAlignment="1">
      <alignment horizontal="right" vertical="top"/>
    </xf>
    <xf numFmtId="0" fontId="32" fillId="0" borderId="64" xfId="0" applyFont="1" applyBorder="1" applyAlignment="1">
      <alignment horizontal="center" vertical="top"/>
    </xf>
    <xf numFmtId="9" fontId="32" fillId="0" borderId="3" xfId="0" applyNumberFormat="1" applyFont="1" applyBorder="1" applyAlignment="1">
      <alignment horizontal="right" vertical="top"/>
    </xf>
    <xf numFmtId="0" fontId="32" fillId="0" borderId="3" xfId="0" applyFont="1" applyBorder="1" applyAlignment="1">
      <alignment horizontal="left" vertical="top"/>
    </xf>
    <xf numFmtId="10" fontId="32" fillId="0" borderId="5" xfId="0" applyNumberFormat="1" applyFont="1" applyBorder="1" applyAlignment="1">
      <alignment horizontal="right" vertical="top"/>
    </xf>
    <xf numFmtId="0" fontId="32" fillId="0" borderId="5" xfId="0" applyFont="1" applyBorder="1" applyAlignment="1">
      <alignment horizontal="left" vertical="top" wrapText="1"/>
    </xf>
    <xf numFmtId="0" fontId="32" fillId="0" borderId="54" xfId="0" applyFont="1" applyBorder="1" applyAlignment="1">
      <alignment horizontal="right" vertical="top"/>
    </xf>
    <xf numFmtId="9" fontId="32" fillId="0" borderId="2" xfId="0" applyNumberFormat="1" applyFont="1" applyBorder="1" applyAlignment="1">
      <alignment horizontal="right" vertical="top"/>
    </xf>
    <xf numFmtId="0" fontId="32" fillId="0" borderId="2" xfId="0" applyFont="1" applyBorder="1" applyAlignment="1">
      <alignment horizontal="right" vertical="top"/>
    </xf>
    <xf numFmtId="0" fontId="32" fillId="0" borderId="4" xfId="0" applyFont="1" applyBorder="1" applyAlignment="1">
      <alignment horizontal="right" vertical="top"/>
    </xf>
    <xf numFmtId="0" fontId="32" fillId="0" borderId="3" xfId="0" applyFont="1" applyBorder="1" applyAlignment="1">
      <alignment horizontal="center" vertical="top"/>
    </xf>
    <xf numFmtId="10" fontId="32" fillId="0" borderId="2" xfId="0" applyNumberFormat="1" applyFont="1" applyBorder="1" applyAlignment="1">
      <alignment horizontal="right" vertical="top"/>
    </xf>
    <xf numFmtId="0" fontId="32" fillId="0" borderId="5" xfId="0" applyFont="1" applyBorder="1" applyAlignment="1">
      <alignment horizontal="right" vertical="top"/>
    </xf>
    <xf numFmtId="0" fontId="32" fillId="0" borderId="55" xfId="0" applyFont="1" applyBorder="1" applyAlignment="1">
      <alignment horizontal="center" vertical="top"/>
    </xf>
    <xf numFmtId="10" fontId="32" fillId="0" borderId="54" xfId="0" applyNumberFormat="1" applyFont="1" applyBorder="1" applyAlignment="1">
      <alignment horizontal="right" vertical="top"/>
    </xf>
    <xf numFmtId="0" fontId="32" fillId="0" borderId="55" xfId="0" applyFont="1" applyBorder="1" applyAlignment="1">
      <alignment horizontal="right" vertical="top" wrapText="1"/>
    </xf>
    <xf numFmtId="9" fontId="32" fillId="0" borderId="5" xfId="0" applyNumberFormat="1" applyFont="1" applyBorder="1" applyAlignment="1">
      <alignment horizontal="center" vertical="top" wrapText="1"/>
    </xf>
    <xf numFmtId="0" fontId="32" fillId="0" borderId="3" xfId="0" applyFont="1" applyBorder="1" applyAlignment="1">
      <alignment horizontal="justify" vertical="top" wrapText="1"/>
    </xf>
    <xf numFmtId="0" fontId="32" fillId="0" borderId="22" xfId="0" applyFont="1" applyBorder="1" applyAlignment="1">
      <alignment vertical="top" wrapText="1"/>
    </xf>
    <xf numFmtId="0" fontId="96" fillId="0" borderId="0" xfId="0" applyFont="1" applyAlignment="1">
      <alignment vertical="top"/>
    </xf>
    <xf numFmtId="0" fontId="32" fillId="0" borderId="22" xfId="0" applyFont="1" applyBorder="1" applyAlignment="1">
      <alignment horizontal="center" vertical="top"/>
    </xf>
    <xf numFmtId="10" fontId="32" fillId="0" borderId="22" xfId="0" applyNumberFormat="1" applyFont="1" applyBorder="1" applyAlignment="1">
      <alignment horizontal="right" vertical="top"/>
    </xf>
    <xf numFmtId="188" fontId="32" fillId="0" borderId="22" xfId="0" applyNumberFormat="1" applyFont="1" applyBorder="1" applyAlignment="1">
      <alignment horizontal="right" vertical="top" wrapText="1"/>
    </xf>
    <xf numFmtId="0" fontId="32" fillId="0" borderId="22" xfId="0" applyFont="1" applyBorder="1" applyAlignment="1">
      <alignment horizontal="right" vertical="top"/>
    </xf>
    <xf numFmtId="0" fontId="32" fillId="0" borderId="2" xfId="0" applyFont="1" applyBorder="1" applyAlignment="1">
      <alignment horizontal="justify" vertical="top"/>
    </xf>
    <xf numFmtId="0" fontId="32" fillId="0" borderId="55" xfId="0" applyFont="1" applyBorder="1" applyAlignment="1">
      <alignment horizontal="right" vertical="top"/>
    </xf>
    <xf numFmtId="0" fontId="32" fillId="0" borderId="79" xfId="0" applyFont="1" applyBorder="1" applyAlignment="1">
      <alignment horizontal="right" vertical="top"/>
    </xf>
    <xf numFmtId="0" fontId="32" fillId="0" borderId="22" xfId="0" applyFont="1" applyBorder="1" applyAlignment="1">
      <alignment horizontal="justify" vertical="top" wrapText="1"/>
    </xf>
    <xf numFmtId="0" fontId="32" fillId="0" borderId="79" xfId="0" applyFont="1" applyBorder="1" applyAlignment="1">
      <alignment horizontal="justify" vertical="top"/>
    </xf>
    <xf numFmtId="0" fontId="32" fillId="0" borderId="67" xfId="0" applyFont="1" applyBorder="1" applyAlignment="1">
      <alignment horizontal="justify" vertical="top"/>
    </xf>
    <xf numFmtId="0" fontId="32" fillId="0" borderId="78" xfId="0" applyFont="1" applyBorder="1" applyAlignment="1">
      <alignment horizontal="justify" vertical="top"/>
    </xf>
    <xf numFmtId="0" fontId="32" fillId="0" borderId="3" xfId="0" applyFont="1" applyBorder="1" applyAlignment="1">
      <alignment horizontal="right" vertical="top"/>
    </xf>
    <xf numFmtId="0" fontId="32" fillId="0" borderId="5" xfId="0" applyFont="1" applyBorder="1" applyAlignment="1">
      <alignment horizontal="justify" vertical="top" wrapText="1"/>
    </xf>
    <xf numFmtId="9" fontId="32" fillId="0" borderId="5" xfId="0" applyNumberFormat="1" applyFont="1" applyBorder="1" applyAlignment="1">
      <alignment horizontal="right" vertical="top" wrapText="1"/>
    </xf>
    <xf numFmtId="0" fontId="32" fillId="0" borderId="54" xfId="0" applyFont="1" applyBorder="1" applyAlignment="1">
      <alignment horizontal="justify" vertical="top"/>
    </xf>
    <xf numFmtId="9" fontId="32" fillId="0" borderId="54" xfId="0" applyNumberFormat="1" applyFont="1" applyBorder="1" applyAlignment="1">
      <alignment horizontal="right" vertical="top"/>
    </xf>
    <xf numFmtId="0" fontId="32" fillId="0" borderId="4" xfId="0" applyFont="1" applyBorder="1" applyAlignment="1">
      <alignment horizontal="justify" vertical="top"/>
    </xf>
    <xf numFmtId="9" fontId="32" fillId="0" borderId="4" xfId="0" applyNumberFormat="1" applyFont="1" applyBorder="1" applyAlignment="1">
      <alignment horizontal="right" vertical="top"/>
    </xf>
    <xf numFmtId="188" fontId="32" fillId="0" borderId="22" xfId="0" applyNumberFormat="1" applyFont="1" applyBorder="1" applyAlignment="1">
      <alignment horizontal="right" vertical="top"/>
    </xf>
    <xf numFmtId="188" fontId="32" fillId="0" borderId="5" xfId="0" applyNumberFormat="1" applyFont="1" applyBorder="1" applyAlignment="1">
      <alignment horizontal="right" vertical="top"/>
    </xf>
    <xf numFmtId="0" fontId="8" fillId="0" borderId="0" xfId="1" applyFont="1" applyFill="1" applyAlignment="1">
      <alignment vertical="center" wrapText="1"/>
    </xf>
    <xf numFmtId="0" fontId="76" fillId="0" borderId="102" xfId="1" applyFont="1" applyFill="1" applyBorder="1" applyAlignment="1">
      <alignment horizontal="center" vertical="center"/>
    </xf>
    <xf numFmtId="0" fontId="76" fillId="0" borderId="101" xfId="1" applyFont="1" applyFill="1" applyBorder="1" applyAlignment="1">
      <alignment horizontal="center" vertical="center" wrapText="1"/>
    </xf>
    <xf numFmtId="0" fontId="76" fillId="0" borderId="100" xfId="1" applyFont="1" applyFill="1" applyBorder="1" applyAlignment="1">
      <alignment horizontal="center" vertical="center" wrapText="1"/>
    </xf>
    <xf numFmtId="0" fontId="76" fillId="0" borderId="99" xfId="1" applyFont="1" applyFill="1" applyBorder="1" applyAlignment="1">
      <alignment horizontal="center" vertical="center" wrapText="1"/>
    </xf>
    <xf numFmtId="0" fontId="76" fillId="0" borderId="98" xfId="1" applyFont="1" applyFill="1" applyBorder="1" applyAlignment="1">
      <alignment horizontal="center" vertical="center" wrapText="1"/>
    </xf>
    <xf numFmtId="201" fontId="8" fillId="0" borderId="0" xfId="1" applyNumberFormat="1" applyFont="1" applyFill="1">
      <alignment vertical="center"/>
    </xf>
    <xf numFmtId="0" fontId="76" fillId="0" borderId="93" xfId="1" applyFont="1" applyFill="1" applyBorder="1" applyAlignment="1">
      <alignment vertical="center"/>
    </xf>
    <xf numFmtId="0" fontId="76" fillId="0" borderId="11" xfId="1" applyFont="1" applyFill="1" applyBorder="1" applyAlignment="1">
      <alignment horizontal="center" vertical="center" wrapText="1"/>
    </xf>
    <xf numFmtId="0" fontId="76" fillId="0" borderId="92" xfId="1" applyFont="1" applyFill="1" applyBorder="1" applyAlignment="1">
      <alignment vertical="center" wrapText="1"/>
    </xf>
    <xf numFmtId="0" fontId="76" fillId="0" borderId="91" xfId="1" applyFont="1" applyFill="1" applyBorder="1" applyAlignment="1">
      <alignment vertical="center" wrapText="1"/>
    </xf>
    <xf numFmtId="0" fontId="8" fillId="0" borderId="97" xfId="1" applyFont="1" applyFill="1" applyBorder="1">
      <alignment vertical="center"/>
    </xf>
    <xf numFmtId="0" fontId="8" fillId="0" borderId="96" xfId="1" applyFont="1" applyFill="1" applyBorder="1">
      <alignment vertical="center"/>
    </xf>
    <xf numFmtId="0" fontId="76" fillId="0" borderId="90" xfId="1" applyFont="1" applyFill="1" applyBorder="1" applyAlignment="1">
      <alignment horizontal="left" vertical="center"/>
    </xf>
    <xf numFmtId="0" fontId="8" fillId="0" borderId="89" xfId="1" applyFont="1" applyFill="1" applyBorder="1" applyAlignment="1">
      <alignment horizontal="center" vertical="center" wrapText="1"/>
    </xf>
    <xf numFmtId="0" fontId="8" fillId="0" borderId="89" xfId="1" applyFont="1" applyFill="1" applyBorder="1" applyAlignment="1">
      <alignment horizontal="left" vertical="center" wrapText="1"/>
    </xf>
    <xf numFmtId="0" fontId="8" fillId="0" borderId="89" xfId="1" applyFont="1" applyFill="1" applyBorder="1" applyAlignment="1">
      <alignment vertical="center" wrapText="1"/>
    </xf>
    <xf numFmtId="0" fontId="8" fillId="0" borderId="88" xfId="1" applyFont="1" applyFill="1" applyBorder="1">
      <alignment vertical="center"/>
    </xf>
    <xf numFmtId="0" fontId="8" fillId="0" borderId="87" xfId="1" applyFont="1" applyFill="1" applyBorder="1">
      <alignment vertical="center"/>
    </xf>
    <xf numFmtId="0" fontId="8" fillId="0" borderId="88" xfId="1" applyFont="1" applyFill="1" applyBorder="1" applyAlignment="1">
      <alignment horizontal="center" vertical="center" wrapText="1"/>
    </xf>
    <xf numFmtId="0" fontId="76" fillId="0" borderId="89" xfId="1" applyFont="1" applyFill="1" applyBorder="1" applyAlignment="1">
      <alignment vertical="center" wrapText="1"/>
    </xf>
    <xf numFmtId="0" fontId="8" fillId="0" borderId="95" xfId="1" applyFont="1" applyFill="1" applyBorder="1" applyAlignment="1">
      <alignment horizontal="center" vertical="center" wrapText="1"/>
    </xf>
    <xf numFmtId="0" fontId="8" fillId="0" borderId="94" xfId="1" applyFont="1" applyFill="1" applyBorder="1" applyAlignment="1">
      <alignment horizontal="center" vertical="center" wrapText="1"/>
    </xf>
    <xf numFmtId="0" fontId="8" fillId="0" borderId="91" xfId="1" applyFont="1" applyFill="1" applyBorder="1" applyAlignment="1">
      <alignment vertical="center" wrapText="1"/>
    </xf>
    <xf numFmtId="0" fontId="76" fillId="0" borderId="89" xfId="0" applyFont="1" applyFill="1" applyBorder="1" applyAlignment="1">
      <alignment horizontal="center" vertical="center" wrapText="1"/>
    </xf>
    <xf numFmtId="0" fontId="76" fillId="0" borderId="88" xfId="0" applyFont="1" applyFill="1" applyBorder="1" applyAlignment="1">
      <alignment horizontal="left" vertical="center" wrapText="1"/>
    </xf>
    <xf numFmtId="0" fontId="76" fillId="0" borderId="89" xfId="0" applyFont="1" applyFill="1" applyBorder="1" applyAlignment="1">
      <alignment vertical="center" wrapText="1"/>
    </xf>
    <xf numFmtId="0" fontId="8" fillId="0" borderId="89" xfId="135" applyFont="1" applyFill="1" applyBorder="1" applyAlignment="1" applyProtection="1">
      <alignment horizontal="left" vertical="center" wrapText="1"/>
    </xf>
    <xf numFmtId="0" fontId="76" fillId="0" borderId="90" xfId="1" applyFont="1" applyFill="1" applyBorder="1" applyAlignment="1">
      <alignment horizontal="center" vertical="center"/>
    </xf>
    <xf numFmtId="0" fontId="76" fillId="0" borderId="89" xfId="1" applyFont="1" applyFill="1" applyBorder="1" applyAlignment="1">
      <alignment horizontal="left" vertical="center"/>
    </xf>
    <xf numFmtId="0" fontId="8" fillId="0" borderId="0" xfId="1" applyFont="1" applyFill="1" applyBorder="1" applyAlignment="1">
      <alignment vertical="top" wrapText="1"/>
    </xf>
    <xf numFmtId="0" fontId="8" fillId="0" borderId="88" xfId="1" applyFont="1" applyFill="1" applyBorder="1" applyAlignment="1">
      <alignment horizontal="left" vertical="center" wrapText="1"/>
    </xf>
    <xf numFmtId="0" fontId="8" fillId="0" borderId="90" xfId="0" applyFont="1" applyBorder="1" applyAlignment="1">
      <alignment horizontal="left" vertical="center" wrapText="1"/>
    </xf>
    <xf numFmtId="0" fontId="8" fillId="0" borderId="0" xfId="1" applyFont="1" applyFill="1" applyBorder="1" applyAlignment="1">
      <alignment horizontal="left" vertical="center" wrapText="1"/>
    </xf>
    <xf numFmtId="0" fontId="76" fillId="0" borderId="89" xfId="1" applyFont="1" applyFill="1" applyBorder="1" applyAlignment="1">
      <alignment horizontal="center" vertical="center" wrapText="1"/>
    </xf>
    <xf numFmtId="0" fontId="76" fillId="0" borderId="0" xfId="1" applyFont="1" applyFill="1" applyBorder="1" applyAlignment="1">
      <alignment vertical="top" wrapText="1"/>
    </xf>
    <xf numFmtId="0" fontId="76" fillId="0" borderId="90" xfId="1" applyFont="1" applyFill="1" applyBorder="1" applyAlignment="1">
      <alignment horizontal="center" vertical="center" wrapText="1"/>
    </xf>
    <xf numFmtId="0" fontId="76" fillId="0" borderId="67" xfId="1" applyFont="1" applyFill="1" applyBorder="1" applyAlignment="1">
      <alignment horizontal="center" vertical="center"/>
    </xf>
    <xf numFmtId="0" fontId="8" fillId="0" borderId="89" xfId="0" applyFont="1" applyBorder="1" applyAlignment="1">
      <alignment horizontal="center" vertical="center" wrapText="1"/>
    </xf>
    <xf numFmtId="0" fontId="76" fillId="0" borderId="89" xfId="0" applyFont="1" applyBorder="1" applyAlignment="1">
      <alignment horizontal="center" vertical="center" wrapText="1"/>
    </xf>
    <xf numFmtId="0" fontId="76" fillId="0" borderId="89" xfId="135" applyFont="1" applyBorder="1" applyAlignment="1" applyProtection="1">
      <alignment vertical="center" wrapText="1"/>
    </xf>
    <xf numFmtId="0" fontId="76" fillId="0" borderId="89" xfId="1" applyFont="1" applyFill="1" applyBorder="1" applyAlignment="1">
      <alignment horizontal="left" vertical="center" wrapText="1"/>
    </xf>
    <xf numFmtId="0" fontId="8" fillId="0" borderId="89" xfId="1" applyFont="1" applyFill="1" applyBorder="1" applyAlignment="1">
      <alignment horizontal="justify" vertical="center" wrapText="1"/>
    </xf>
    <xf numFmtId="0" fontId="8" fillId="0" borderId="88" xfId="1" applyFont="1" applyFill="1" applyBorder="1" applyAlignment="1">
      <alignment vertical="center" wrapText="1"/>
    </xf>
    <xf numFmtId="0" fontId="8" fillId="0" borderId="0" xfId="1" applyFont="1" applyFill="1" applyBorder="1" applyAlignment="1">
      <alignment vertical="center" wrapText="1"/>
    </xf>
    <xf numFmtId="0" fontId="8" fillId="0" borderId="90" xfId="1" applyFont="1" applyFill="1" applyBorder="1" applyAlignment="1">
      <alignment horizontal="center" vertical="center"/>
    </xf>
    <xf numFmtId="0" fontId="8" fillId="0" borderId="0" xfId="1" applyFont="1" applyFill="1" applyAlignment="1">
      <alignment horizontal="left" vertical="center"/>
    </xf>
    <xf numFmtId="0" fontId="8" fillId="0" borderId="89" xfId="135" applyFont="1" applyFill="1" applyBorder="1" applyAlignment="1" applyProtection="1">
      <alignment vertical="center" wrapText="1"/>
    </xf>
    <xf numFmtId="0" fontId="8" fillId="0" borderId="89" xfId="135" applyFont="1" applyFill="1" applyBorder="1" applyAlignment="1" applyProtection="1">
      <alignment horizontal="justify" vertical="center" wrapText="1"/>
    </xf>
    <xf numFmtId="0" fontId="8" fillId="0" borderId="0" xfId="1" applyFont="1" applyFill="1" applyBorder="1" applyAlignment="1">
      <alignment horizontal="center" vertical="center" wrapText="1"/>
    </xf>
    <xf numFmtId="0" fontId="8" fillId="0" borderId="111" xfId="1" applyFont="1" applyFill="1" applyBorder="1" applyAlignment="1">
      <alignment horizontal="justify" vertical="center" wrapText="1"/>
    </xf>
    <xf numFmtId="0" fontId="8" fillId="0" borderId="0" xfId="1" applyFont="1" applyFill="1" applyBorder="1" applyAlignment="1">
      <alignment horizontal="center" vertical="center"/>
    </xf>
    <xf numFmtId="0" fontId="8" fillId="0" borderId="0" xfId="1" applyFont="1" applyFill="1" applyBorder="1">
      <alignment vertical="center"/>
    </xf>
    <xf numFmtId="0" fontId="76" fillId="0" borderId="93" xfId="1" applyFont="1" applyFill="1" applyBorder="1" applyAlignment="1">
      <alignment horizontal="left" vertical="center"/>
    </xf>
    <xf numFmtId="0" fontId="76" fillId="0" borderId="11" xfId="1" applyFont="1" applyFill="1" applyBorder="1" applyAlignment="1">
      <alignment horizontal="center" vertical="center"/>
    </xf>
    <xf numFmtId="0" fontId="76" fillId="0" borderId="92" xfId="1" applyFont="1" applyFill="1" applyBorder="1" applyAlignment="1">
      <alignment horizontal="left" vertical="center" wrapText="1"/>
    </xf>
    <xf numFmtId="0" fontId="76" fillId="0" borderId="89" xfId="1" applyFont="1" applyFill="1" applyBorder="1" applyAlignment="1">
      <alignment horizontal="center" vertical="center"/>
    </xf>
    <xf numFmtId="0" fontId="8" fillId="0" borderId="89" xfId="1" applyFont="1" applyFill="1" applyBorder="1" applyAlignment="1">
      <alignment vertical="top" wrapText="1"/>
    </xf>
    <xf numFmtId="0" fontId="8" fillId="0" borderId="89" xfId="0" applyFont="1" applyFill="1" applyBorder="1" applyAlignment="1">
      <alignment vertical="center" wrapText="1"/>
    </xf>
    <xf numFmtId="0" fontId="8" fillId="0" borderId="90" xfId="0" applyFont="1" applyFill="1" applyBorder="1" applyAlignment="1">
      <alignment vertical="center" wrapText="1"/>
    </xf>
    <xf numFmtId="0" fontId="8" fillId="0" borderId="89"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88" xfId="0" applyFont="1" applyFill="1" applyBorder="1" applyAlignment="1">
      <alignment vertical="center"/>
    </xf>
    <xf numFmtId="0" fontId="8" fillId="0" borderId="87" xfId="0" applyFont="1" applyFill="1" applyBorder="1" applyAlignment="1">
      <alignment vertical="center"/>
    </xf>
    <xf numFmtId="0" fontId="8" fillId="0" borderId="0" xfId="0" applyFont="1" applyFill="1" applyAlignment="1">
      <alignment vertical="center"/>
    </xf>
    <xf numFmtId="0" fontId="76" fillId="0" borderId="90" xfId="1" applyFont="1" applyFill="1" applyBorder="1" applyAlignment="1">
      <alignment vertical="center"/>
    </xf>
    <xf numFmtId="0" fontId="8" fillId="0" borderId="89" xfId="1" applyFont="1" applyFill="1" applyBorder="1" applyAlignment="1">
      <alignment horizontal="center" vertical="center"/>
    </xf>
    <xf numFmtId="0" fontId="76" fillId="0" borderId="67" xfId="1" applyFont="1" applyFill="1" applyBorder="1" applyAlignment="1">
      <alignment horizontal="center" vertical="center" wrapText="1"/>
    </xf>
    <xf numFmtId="0" fontId="8" fillId="0" borderId="87" xfId="1" applyFont="1" applyFill="1" applyBorder="1" applyAlignment="1">
      <alignment horizontal="center" vertical="center" wrapText="1"/>
    </xf>
    <xf numFmtId="0" fontId="76" fillId="0" borderId="90" xfId="0" applyFont="1" applyFill="1" applyBorder="1" applyAlignment="1">
      <alignment horizontal="left" vertical="center" wrapText="1"/>
    </xf>
    <xf numFmtId="0" fontId="8" fillId="0" borderId="89" xfId="0" applyFont="1" applyFill="1" applyBorder="1" applyAlignment="1">
      <alignment horizontal="center" vertical="center"/>
    </xf>
    <xf numFmtId="0" fontId="76" fillId="0" borderId="90" xfId="0" applyFont="1" applyFill="1" applyBorder="1" applyAlignment="1">
      <alignment horizontal="center" vertical="center"/>
    </xf>
    <xf numFmtId="0" fontId="8" fillId="0" borderId="88" xfId="0" applyFont="1" applyFill="1" applyBorder="1" applyAlignment="1">
      <alignment vertical="center" wrapText="1"/>
    </xf>
    <xf numFmtId="0" fontId="76" fillId="0" borderId="90" xfId="0" applyFont="1" applyFill="1" applyBorder="1" applyAlignment="1">
      <alignment horizontal="center" vertical="center" wrapText="1"/>
    </xf>
    <xf numFmtId="0" fontId="8" fillId="0" borderId="88" xfId="0" applyFont="1" applyFill="1" applyBorder="1" applyAlignment="1">
      <alignment horizontal="left" vertical="center" wrapText="1"/>
    </xf>
    <xf numFmtId="0" fontId="65" fillId="0" borderId="0" xfId="0" applyFont="1" applyFill="1" applyAlignment="1">
      <alignment horizontal="justify" vertical="center" wrapText="1"/>
    </xf>
    <xf numFmtId="0" fontId="8" fillId="0" borderId="89" xfId="0" applyFont="1" applyFill="1" applyBorder="1" applyAlignment="1">
      <alignment vertical="center"/>
    </xf>
    <xf numFmtId="0" fontId="8" fillId="0" borderId="88" xfId="72" applyFont="1" applyFill="1" applyBorder="1" applyAlignment="1">
      <alignment vertical="center" wrapText="1"/>
    </xf>
    <xf numFmtId="0" fontId="8" fillId="0" borderId="89" xfId="72" applyFont="1" applyFill="1" applyBorder="1">
      <alignment vertical="center"/>
    </xf>
    <xf numFmtId="0" fontId="76" fillId="0" borderId="90" xfId="1" applyFont="1" applyFill="1" applyBorder="1" applyAlignment="1">
      <alignment horizontal="left" vertical="center" wrapText="1"/>
    </xf>
    <xf numFmtId="0" fontId="8" fillId="0" borderId="89" xfId="1" applyFont="1" applyFill="1" applyBorder="1" applyAlignment="1">
      <alignment vertical="center"/>
    </xf>
    <xf numFmtId="49" fontId="76" fillId="0" borderId="0" xfId="1" applyNumberFormat="1" applyFont="1" applyFill="1" applyBorder="1" applyAlignment="1">
      <alignment horizontal="left" vertical="top"/>
    </xf>
    <xf numFmtId="0" fontId="8" fillId="0" borderId="89" xfId="72" applyFont="1" applyFill="1" applyBorder="1" applyAlignment="1">
      <alignment vertical="center" wrapText="1"/>
    </xf>
    <xf numFmtId="0" fontId="8" fillId="0" borderId="86" xfId="1" applyFont="1" applyFill="1" applyBorder="1" applyAlignment="1">
      <alignment horizontal="center" vertical="center"/>
    </xf>
    <xf numFmtId="0" fontId="8" fillId="0" borderId="85" xfId="1" applyFont="1" applyFill="1" applyBorder="1" applyAlignment="1">
      <alignment horizontal="center" vertical="center"/>
    </xf>
    <xf numFmtId="0" fontId="8" fillId="0" borderId="85" xfId="1" applyFont="1" applyFill="1" applyBorder="1" applyAlignment="1">
      <alignment vertical="center" wrapText="1"/>
    </xf>
    <xf numFmtId="0" fontId="8" fillId="0" borderId="84" xfId="1" applyFont="1" applyFill="1" applyBorder="1">
      <alignment vertical="center"/>
    </xf>
    <xf numFmtId="0" fontId="8" fillId="0" borderId="83" xfId="1" applyFont="1" applyFill="1" applyBorder="1">
      <alignment vertical="center"/>
    </xf>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9" xfId="0" applyFont="1" applyBorder="1" applyAlignment="1">
      <alignment horizontal="center" vertical="center" wrapText="1"/>
    </xf>
    <xf numFmtId="0" fontId="0" fillId="0" borderId="0" xfId="0" applyAlignment="1">
      <alignment vertical="center"/>
    </xf>
    <xf numFmtId="0" fontId="124" fillId="0" borderId="88" xfId="0" applyFont="1" applyBorder="1" applyAlignment="1">
      <alignment horizontal="left" vertical="center" wrapText="1"/>
    </xf>
    <xf numFmtId="0" fontId="124" fillId="0" borderId="88" xfId="0" applyFont="1" applyBorder="1" applyAlignment="1">
      <alignment horizontal="left" vertical="center"/>
    </xf>
    <xf numFmtId="0" fontId="124" fillId="0" borderId="89" xfId="0" applyFont="1" applyBorder="1" applyAlignment="1">
      <alignment horizontal="center" vertical="center" wrapText="1"/>
    </xf>
    <xf numFmtId="0" fontId="124" fillId="0" borderId="89" xfId="0" applyFont="1" applyBorder="1" applyAlignment="1">
      <alignment vertical="center" wrapText="1"/>
    </xf>
    <xf numFmtId="0" fontId="72" fillId="0" borderId="0" xfId="0" applyFont="1" applyAlignment="1">
      <alignment vertical="center"/>
    </xf>
    <xf numFmtId="0" fontId="6" fillId="0" borderId="0" xfId="0" applyFont="1" applyAlignment="1">
      <alignment vertical="center"/>
    </xf>
    <xf numFmtId="0" fontId="88" fillId="0" borderId="0" xfId="0" applyFont="1" applyAlignment="1">
      <alignment horizontal="center" vertical="center"/>
    </xf>
    <xf numFmtId="184" fontId="9" fillId="0" borderId="40" xfId="0" applyNumberFormat="1" applyFont="1" applyBorder="1" applyAlignment="1">
      <alignment horizontal="center"/>
    </xf>
    <xf numFmtId="184" fontId="9" fillId="0" borderId="51" xfId="0" applyNumberFormat="1" applyFont="1" applyBorder="1" applyAlignment="1">
      <alignment horizontal="center"/>
    </xf>
    <xf numFmtId="0" fontId="8" fillId="0" borderId="33" xfId="0" applyFont="1" applyBorder="1" applyAlignment="1">
      <alignment horizontal="center"/>
    </xf>
    <xf numFmtId="0" fontId="8" fillId="0" borderId="70" xfId="0" applyFont="1" applyBorder="1" applyAlignment="1">
      <alignment horizontal="center"/>
    </xf>
    <xf numFmtId="0" fontId="8" fillId="0" borderId="112" xfId="0" applyFont="1" applyBorder="1" applyAlignment="1">
      <alignment horizontal="center"/>
    </xf>
    <xf numFmtId="0" fontId="4" fillId="0" borderId="0" xfId="0" applyFont="1" applyAlignment="1">
      <alignment vertical="center"/>
    </xf>
    <xf numFmtId="0" fontId="9" fillId="0" borderId="32" xfId="0" applyFont="1" applyBorder="1" applyAlignment="1">
      <alignment horizontal="left" vertical="top" wrapText="1"/>
    </xf>
    <xf numFmtId="0" fontId="9" fillId="0" borderId="31" xfId="0" applyFont="1" applyBorder="1" applyAlignment="1">
      <alignment horizontal="center"/>
    </xf>
    <xf numFmtId="0" fontId="9" fillId="0" borderId="113" xfId="0" applyFont="1" applyBorder="1" applyAlignment="1">
      <alignment horizontal="center"/>
    </xf>
    <xf numFmtId="0" fontId="9" fillId="0" borderId="37" xfId="0" applyFont="1" applyBorder="1" applyAlignment="1">
      <alignment horizontal="left" vertical="top" wrapText="1" indent="2"/>
    </xf>
    <xf numFmtId="3" fontId="9" fillId="0" borderId="39" xfId="0" applyNumberFormat="1" applyFont="1" applyBorder="1" applyAlignment="1">
      <alignment horizontal="right" vertical="top" wrapText="1"/>
    </xf>
    <xf numFmtId="3" fontId="9" fillId="0" borderId="51" xfId="0" applyNumberFormat="1" applyFont="1" applyBorder="1" applyAlignment="1">
      <alignment horizontal="right" vertical="top" wrapText="1"/>
    </xf>
    <xf numFmtId="0" fontId="9" fillId="0" borderId="35" xfId="0" applyFont="1" applyBorder="1" applyAlignment="1">
      <alignment horizontal="left" vertical="top" wrapText="1" indent="2"/>
    </xf>
    <xf numFmtId="3" fontId="9" fillId="0" borderId="48" xfId="0" applyNumberFormat="1" applyFont="1" applyBorder="1" applyAlignment="1">
      <alignment horizontal="right" vertical="top" wrapText="1"/>
    </xf>
    <xf numFmtId="0" fontId="149" fillId="0" borderId="34" xfId="141" applyFont="1" applyBorder="1" applyAlignment="1" applyProtection="1">
      <alignment horizontal="left" vertical="center" wrapText="1"/>
      <protection locked="0"/>
    </xf>
    <xf numFmtId="3" fontId="9" fillId="0" borderId="33" xfId="0" applyNumberFormat="1" applyFont="1" applyBorder="1" applyAlignment="1">
      <alignment horizontal="right" vertical="top" wrapText="1"/>
    </xf>
    <xf numFmtId="3" fontId="9" fillId="0" borderId="46" xfId="0" applyNumberFormat="1" applyFont="1" applyBorder="1" applyAlignment="1">
      <alignment horizontal="right" vertical="top" wrapText="1"/>
    </xf>
    <xf numFmtId="0" fontId="9" fillId="0" borderId="37" xfId="141" applyFont="1" applyBorder="1" applyAlignment="1" applyProtection="1">
      <alignment horizontal="left" vertical="center" wrapText="1"/>
      <protection locked="0"/>
    </xf>
    <xf numFmtId="0" fontId="9" fillId="0" borderId="35" xfId="141" applyFont="1" applyBorder="1" applyAlignment="1" applyProtection="1">
      <alignment horizontal="left" vertical="center" indent="3"/>
      <protection locked="0"/>
    </xf>
    <xf numFmtId="0" fontId="151" fillId="0" borderId="35" xfId="141" applyFont="1" applyBorder="1" applyAlignment="1" applyProtection="1">
      <alignment horizontal="left" vertical="center" indent="3"/>
      <protection locked="0"/>
    </xf>
    <xf numFmtId="0" fontId="153" fillId="0" borderId="0" xfId="0" applyFont="1" applyAlignment="1">
      <alignment vertical="center"/>
    </xf>
    <xf numFmtId="0" fontId="151" fillId="0" borderId="35" xfId="141" applyFont="1" applyBorder="1" applyAlignment="1" applyProtection="1">
      <alignment horizontal="left" vertical="center"/>
      <protection locked="0"/>
    </xf>
    <xf numFmtId="0" fontId="9" fillId="0" borderId="35" xfId="141" applyFont="1" applyBorder="1" applyAlignment="1" applyProtection="1">
      <alignment horizontal="left" vertical="center" wrapText="1" indent="3"/>
      <protection locked="0"/>
    </xf>
    <xf numFmtId="3" fontId="154" fillId="0" borderId="9" xfId="0" applyNumberFormat="1" applyFont="1" applyBorder="1" applyAlignment="1">
      <alignment horizontal="right" vertical="top" wrapText="1"/>
    </xf>
    <xf numFmtId="185" fontId="154" fillId="0" borderId="48" xfId="0" applyNumberFormat="1" applyFont="1" applyBorder="1" applyAlignment="1">
      <alignment vertical="center"/>
    </xf>
    <xf numFmtId="0" fontId="9" fillId="0" borderId="48" xfId="0" applyFont="1" applyBorder="1" applyAlignment="1">
      <alignment horizontal="right" vertical="top" wrapText="1"/>
    </xf>
    <xf numFmtId="0" fontId="9" fillId="0" borderId="35" xfId="141" applyFont="1" applyBorder="1" applyAlignment="1" applyProtection="1">
      <alignment horizontal="left" vertical="center"/>
      <protection locked="0"/>
    </xf>
    <xf numFmtId="0" fontId="83" fillId="0" borderId="49" xfId="141" applyFont="1" applyBorder="1" applyAlignment="1" applyProtection="1">
      <alignment horizontal="left" vertical="center" wrapText="1"/>
      <protection locked="0"/>
    </xf>
    <xf numFmtId="3" fontId="9" fillId="0" borderId="72" xfId="0" applyNumberFormat="1" applyFont="1" applyBorder="1" applyAlignment="1">
      <alignment horizontal="right" vertical="top" wrapText="1"/>
    </xf>
    <xf numFmtId="0" fontId="83" fillId="0" borderId="34" xfId="141" applyFont="1" applyBorder="1" applyAlignment="1" applyProtection="1">
      <alignment horizontal="left" vertical="center" wrapText="1"/>
      <protection locked="0"/>
    </xf>
    <xf numFmtId="0" fontId="155" fillId="0" borderId="41" xfId="141" applyFont="1" applyBorder="1" applyAlignment="1" applyProtection="1">
      <alignment vertical="top"/>
      <protection locked="0"/>
    </xf>
    <xf numFmtId="3" fontId="9" fillId="0" borderId="75" xfId="0" applyNumberFormat="1" applyFont="1" applyBorder="1" applyAlignment="1">
      <alignment horizontal="right" vertical="top" wrapText="1"/>
    </xf>
    <xf numFmtId="3" fontId="9" fillId="0" borderId="74" xfId="0" applyNumberFormat="1" applyFont="1" applyBorder="1" applyAlignment="1">
      <alignment horizontal="right" vertical="top" wrapText="1"/>
    </xf>
    <xf numFmtId="0" fontId="155" fillId="0" borderId="41" xfId="141" applyFont="1" applyBorder="1" applyAlignment="1" applyProtection="1">
      <alignment vertical="top" wrapText="1"/>
      <protection locked="0"/>
    </xf>
    <xf numFmtId="0" fontId="155" fillId="0" borderId="32" xfId="141" applyFont="1" applyBorder="1" applyAlignment="1" applyProtection="1">
      <alignment vertical="top" wrapText="1"/>
      <protection locked="0"/>
    </xf>
    <xf numFmtId="3" fontId="9" fillId="0" borderId="31" xfId="0" applyNumberFormat="1" applyFont="1" applyBorder="1" applyAlignment="1">
      <alignment horizontal="right" vertical="top" wrapText="1"/>
    </xf>
    <xf numFmtId="3" fontId="9" fillId="0" borderId="113" xfId="0" applyNumberFormat="1" applyFont="1" applyBorder="1" applyAlignment="1">
      <alignment horizontal="right" vertical="top" wrapText="1"/>
    </xf>
    <xf numFmtId="0" fontId="155" fillId="0" borderId="59" xfId="141" applyFont="1" applyBorder="1" applyAlignment="1" applyProtection="1">
      <alignment vertical="top" wrapText="1"/>
      <protection locked="0"/>
    </xf>
    <xf numFmtId="3" fontId="9" fillId="0" borderId="61" xfId="0" applyNumberFormat="1" applyFont="1" applyBorder="1" applyAlignment="1">
      <alignment horizontal="right" vertical="top" wrapText="1"/>
    </xf>
    <xf numFmtId="3" fontId="9" fillId="0" borderId="76" xfId="0" applyNumberFormat="1" applyFont="1" applyBorder="1" applyAlignment="1">
      <alignment horizontal="right" vertical="top" wrapText="1"/>
    </xf>
    <xf numFmtId="0" fontId="149" fillId="0" borderId="59" xfId="141" applyFont="1" applyBorder="1" applyAlignment="1" applyProtection="1">
      <alignment horizontal="left" vertical="center" wrapText="1"/>
      <protection locked="0"/>
    </xf>
    <xf numFmtId="0" fontId="9" fillId="0" borderId="24" xfId="0" applyFont="1" applyBorder="1" applyAlignment="1">
      <alignment vertical="center" wrapText="1"/>
    </xf>
    <xf numFmtId="3" fontId="9" fillId="0" borderId="24" xfId="0" applyNumberFormat="1" applyFont="1" applyBorder="1" applyAlignment="1">
      <alignment horizontal="right" vertical="top" wrapText="1"/>
    </xf>
    <xf numFmtId="0" fontId="134" fillId="0" borderId="0" xfId="0" applyFont="1"/>
    <xf numFmtId="0" fontId="156" fillId="0" borderId="0" xfId="0" applyFont="1"/>
    <xf numFmtId="0" fontId="86" fillId="0" borderId="0" xfId="0" applyFont="1" applyAlignment="1">
      <alignment vertical="center" wrapText="1"/>
    </xf>
    <xf numFmtId="0" fontId="86" fillId="0" borderId="0" xfId="0" applyFont="1" applyAlignment="1">
      <alignment vertical="center"/>
    </xf>
    <xf numFmtId="3" fontId="9" fillId="0" borderId="0" xfId="0" applyNumberFormat="1" applyFont="1" applyAlignment="1">
      <alignment horizontal="right" vertical="top" wrapText="1"/>
    </xf>
    <xf numFmtId="0" fontId="9" fillId="0" borderId="0" xfId="141" applyFont="1" applyAlignment="1" applyProtection="1">
      <alignment horizontal="left" vertical="center" indent="3"/>
      <protection locked="0"/>
    </xf>
    <xf numFmtId="0" fontId="93" fillId="0" borderId="0" xfId="81" applyFont="1" applyAlignment="1">
      <alignment vertical="center"/>
    </xf>
    <xf numFmtId="0" fontId="91" fillId="0" borderId="0" xfId="81" applyFont="1" applyAlignment="1">
      <alignment horizontal="center" vertical="center"/>
    </xf>
    <xf numFmtId="0" fontId="158" fillId="0" borderId="0" xfId="81" applyFont="1" applyAlignment="1">
      <alignment horizontal="right" vertical="center"/>
    </xf>
    <xf numFmtId="193" fontId="91" fillId="0" borderId="0" xfId="81" applyNumberFormat="1" applyFont="1" applyAlignment="1">
      <alignment horizontal="center" vertical="center"/>
    </xf>
    <xf numFmtId="0" fontId="93" fillId="0" borderId="0" xfId="81" applyFont="1"/>
    <xf numFmtId="0" fontId="155" fillId="0" borderId="9" xfId="0" applyFont="1" applyBorder="1" applyAlignment="1">
      <alignment horizontal="center" vertical="center" wrapText="1"/>
    </xf>
    <xf numFmtId="0" fontId="59" fillId="0" borderId="9" xfId="141" applyFont="1" applyBorder="1" applyAlignment="1" applyProtection="1">
      <alignment horizontal="left" vertical="center" wrapText="1"/>
      <protection locked="0"/>
    </xf>
    <xf numFmtId="38" fontId="17" fillId="0" borderId="9" xfId="142" applyNumberFormat="1" applyFont="1" applyFill="1" applyBorder="1" applyAlignment="1" applyProtection="1">
      <alignment horizontal="right" vertical="center"/>
      <protection locked="0"/>
    </xf>
    <xf numFmtId="0" fontId="162" fillId="0" borderId="9" xfId="0" applyFont="1" applyBorder="1"/>
    <xf numFmtId="186" fontId="162" fillId="0" borderId="9" xfId="0" applyNumberFormat="1" applyFont="1" applyBorder="1"/>
    <xf numFmtId="186" fontId="17" fillId="0" borderId="9" xfId="88" applyNumberFormat="1" applyFont="1" applyFill="1" applyBorder="1" applyAlignment="1">
      <alignment vertical="center" wrapText="1"/>
    </xf>
    <xf numFmtId="0" fontId="32" fillId="0" borderId="9" xfId="141" applyFont="1" applyBorder="1" applyAlignment="1" applyProtection="1">
      <alignment horizontal="left" vertical="center" wrapText="1" indent="2"/>
      <protection locked="0"/>
    </xf>
    <xf numFmtId="0" fontId="163" fillId="0" borderId="9" xfId="141" applyFont="1" applyBorder="1" applyAlignment="1" applyProtection="1">
      <alignment horizontal="left" vertical="center" wrapText="1"/>
      <protection locked="0"/>
    </xf>
    <xf numFmtId="0" fontId="8" fillId="40" borderId="9" xfId="141" applyFont="1" applyFill="1" applyBorder="1" applyAlignment="1" applyProtection="1">
      <alignment horizontal="left" vertical="center" indent="3"/>
      <protection locked="0"/>
    </xf>
    <xf numFmtId="0" fontId="124" fillId="40" borderId="9" xfId="141" applyFont="1" applyFill="1" applyBorder="1" applyAlignment="1" applyProtection="1">
      <alignment horizontal="left" vertical="center" indent="3"/>
      <protection locked="0"/>
    </xf>
    <xf numFmtId="0" fontId="32" fillId="40" borderId="9" xfId="141" applyFont="1" applyFill="1" applyBorder="1" applyAlignment="1" applyProtection="1">
      <alignment horizontal="left" vertical="center" indent="3"/>
      <protection locked="0"/>
    </xf>
    <xf numFmtId="0" fontId="8" fillId="40" borderId="9" xfId="141" applyFont="1" applyFill="1" applyBorder="1" applyAlignment="1" applyProtection="1">
      <alignment horizontal="left" vertical="center" wrapText="1" indent="3"/>
      <protection locked="0"/>
    </xf>
    <xf numFmtId="0" fontId="59" fillId="40" borderId="9" xfId="141" applyFont="1" applyFill="1" applyBorder="1" applyAlignment="1" applyProtection="1">
      <alignment horizontal="left" vertical="center" wrapText="1"/>
      <protection locked="0"/>
    </xf>
    <xf numFmtId="38" fontId="162" fillId="0" borderId="9" xfId="0" applyNumberFormat="1" applyFont="1" applyBorder="1"/>
    <xf numFmtId="0" fontId="163" fillId="0" borderId="9" xfId="141" applyFont="1" applyBorder="1" applyAlignment="1" applyProtection="1">
      <alignment horizontal="left" vertical="top" wrapText="1"/>
      <protection locked="0"/>
    </xf>
    <xf numFmtId="0" fontId="9" fillId="0" borderId="0" xfId="0" applyFont="1" applyAlignment="1">
      <alignment vertical="center"/>
    </xf>
    <xf numFmtId="0" fontId="32" fillId="0" borderId="9" xfId="141" applyFont="1" applyBorder="1" applyAlignment="1">
      <alignment horizontal="left" vertical="center" wrapText="1"/>
    </xf>
    <xf numFmtId="0" fontId="120" fillId="0" borderId="0" xfId="0" applyFont="1"/>
    <xf numFmtId="43" fontId="120" fillId="0" borderId="0" xfId="88" applyFont="1" applyAlignment="1"/>
    <xf numFmtId="0" fontId="120" fillId="0" borderId="0" xfId="0" applyFont="1" applyAlignment="1">
      <alignment vertical="top"/>
    </xf>
    <xf numFmtId="0" fontId="72" fillId="0" borderId="0" xfId="59" applyFont="1">
      <alignment vertical="center"/>
    </xf>
    <xf numFmtId="0" fontId="167" fillId="0" borderId="55" xfId="0" applyFont="1" applyBorder="1" applyAlignment="1">
      <alignment vertical="top" wrapText="1"/>
    </xf>
    <xf numFmtId="0" fontId="4" fillId="0" borderId="0" xfId="1" applyAlignment="1">
      <alignment horizontal="left" vertical="top" wrapText="1"/>
    </xf>
    <xf numFmtId="0" fontId="4" fillId="0" borderId="0" xfId="1" applyAlignment="1">
      <alignment horizontal="left" vertical="center"/>
    </xf>
    <xf numFmtId="0" fontId="0" fillId="0" borderId="9" xfId="1" applyFont="1" applyBorder="1" applyAlignment="1">
      <alignment horizontal="left" vertical="top" wrapText="1"/>
    </xf>
    <xf numFmtId="0" fontId="4" fillId="0" borderId="9" xfId="1" applyBorder="1" applyAlignment="1">
      <alignment horizontal="left" vertical="top" wrapText="1"/>
    </xf>
    <xf numFmtId="0" fontId="168" fillId="28" borderId="9" xfId="1" applyFont="1" applyFill="1" applyBorder="1" applyAlignment="1">
      <alignment horizontal="left" vertical="top" wrapText="1"/>
    </xf>
    <xf numFmtId="0" fontId="54" fillId="0" borderId="0" xfId="1" applyFont="1" applyFill="1" applyAlignment="1">
      <alignment horizontal="center" vertical="center"/>
    </xf>
    <xf numFmtId="0" fontId="8" fillId="0" borderId="90" xfId="1" applyFont="1" applyFill="1" applyBorder="1" applyAlignment="1">
      <alignment horizontal="left" vertical="center" wrapText="1"/>
    </xf>
    <xf numFmtId="0" fontId="8" fillId="0" borderId="90" xfId="0" applyFont="1" applyBorder="1" applyAlignment="1">
      <alignment horizontal="left" vertical="center" wrapText="1"/>
    </xf>
    <xf numFmtId="0" fontId="6" fillId="0" borderId="0" xfId="1" applyFont="1" applyFill="1" applyAlignment="1">
      <alignment horizontal="center" vertical="center"/>
    </xf>
    <xf numFmtId="0" fontId="76" fillId="0" borderId="93" xfId="1" applyFont="1" applyFill="1" applyBorder="1" applyAlignment="1">
      <alignment horizontal="left" vertical="center" wrapText="1"/>
    </xf>
    <xf numFmtId="0" fontId="76" fillId="0" borderId="11" xfId="1" applyFont="1" applyFill="1" applyBorder="1" applyAlignment="1">
      <alignment horizontal="left" vertical="center" wrapText="1"/>
    </xf>
    <xf numFmtId="0" fontId="76" fillId="0" borderId="92" xfId="1" applyFont="1" applyFill="1" applyBorder="1" applyAlignment="1">
      <alignment horizontal="left" vertical="center" wrapText="1"/>
    </xf>
    <xf numFmtId="0" fontId="76" fillId="0" borderId="0" xfId="1" applyFont="1" applyFill="1" applyAlignment="1">
      <alignment horizontal="center" vertical="center" wrapText="1"/>
    </xf>
    <xf numFmtId="0" fontId="76" fillId="0" borderId="0" xfId="1" applyFont="1" applyFill="1" applyAlignment="1">
      <alignment horizontal="left" vertical="center" wrapText="1"/>
    </xf>
    <xf numFmtId="184" fontId="76" fillId="0" borderId="0" xfId="72" applyNumberFormat="1" applyFont="1" applyFill="1" applyAlignment="1">
      <alignment horizontal="center" vertical="center" wrapText="1"/>
    </xf>
    <xf numFmtId="0" fontId="11" fillId="0" borderId="0" xfId="1" applyFont="1" applyAlignment="1">
      <alignment horizontal="center" vertical="center"/>
    </xf>
    <xf numFmtId="0" fontId="6" fillId="0" borderId="1" xfId="1" applyFont="1" applyBorder="1" applyAlignment="1">
      <alignment horizontal="left" vertical="center" wrapText="1"/>
    </xf>
    <xf numFmtId="0" fontId="6" fillId="0" borderId="0" xfId="1" applyFont="1" applyAlignment="1">
      <alignment horizontal="left" vertical="center"/>
    </xf>
    <xf numFmtId="0" fontId="6" fillId="0" borderId="0" xfId="1" applyFont="1" applyAlignment="1">
      <alignment horizontal="left" vertical="center" wrapText="1"/>
    </xf>
    <xf numFmtId="0" fontId="10" fillId="0" borderId="6" xfId="1" applyFont="1" applyBorder="1" applyAlignment="1">
      <alignment horizontal="left" vertical="center"/>
    </xf>
    <xf numFmtId="0" fontId="6" fillId="0" borderId="0" xfId="84" applyFont="1" applyFill="1" applyBorder="1" applyAlignment="1">
      <alignment horizontal="center" vertical="center"/>
    </xf>
    <xf numFmtId="0" fontId="32" fillId="0" borderId="0" xfId="84" applyFont="1" applyFill="1" applyAlignment="1">
      <alignment horizontal="center" vertical="center"/>
    </xf>
    <xf numFmtId="0" fontId="8" fillId="0" borderId="9" xfId="84" applyFont="1" applyFill="1" applyBorder="1" applyAlignment="1">
      <alignment horizontal="center" vertical="center"/>
    </xf>
    <xf numFmtId="0" fontId="32" fillId="0" borderId="9" xfId="84" applyFont="1" applyFill="1" applyBorder="1" applyAlignment="1">
      <alignment horizontal="center" vertical="center"/>
    </xf>
    <xf numFmtId="184" fontId="32" fillId="0" borderId="9" xfId="84" applyNumberFormat="1" applyFont="1" applyBorder="1" applyAlignment="1">
      <alignment horizontal="center" vertical="top" wrapText="1"/>
    </xf>
    <xf numFmtId="0" fontId="9" fillId="0" borderId="0" xfId="83" applyFont="1" applyFill="1" applyAlignment="1">
      <alignment horizontal="center"/>
    </xf>
    <xf numFmtId="38" fontId="10" fillId="0" borderId="0" xfId="84" applyNumberFormat="1" applyFont="1" applyBorder="1" applyAlignment="1">
      <alignment horizontal="center" vertical="distributed"/>
    </xf>
    <xf numFmtId="0" fontId="4" fillId="0" borderId="0" xfId="84" applyAlignment="1"/>
    <xf numFmtId="0" fontId="10" fillId="0" borderId="0" xfId="84" applyFont="1" applyBorder="1" applyAlignment="1">
      <alignment horizontal="right"/>
    </xf>
    <xf numFmtId="0" fontId="4" fillId="0" borderId="0" xfId="84" applyBorder="1" applyAlignment="1"/>
    <xf numFmtId="0" fontId="6" fillId="0" borderId="8" xfId="84" applyFont="1" applyBorder="1" applyAlignment="1">
      <alignment horizontal="center" vertical="center"/>
    </xf>
    <xf numFmtId="0" fontId="6" fillId="0" borderId="10" xfId="84" applyFont="1" applyBorder="1" applyAlignment="1">
      <alignment horizontal="center" vertical="center"/>
    </xf>
    <xf numFmtId="0" fontId="32" fillId="0" borderId="9" xfId="84" applyFont="1" applyBorder="1" applyAlignment="1">
      <alignment horizontal="center" wrapText="1"/>
    </xf>
    <xf numFmtId="0" fontId="10" fillId="0" borderId="0" xfId="75" applyFont="1" applyFill="1" applyAlignment="1">
      <alignment horizontal="center" vertical="center"/>
    </xf>
    <xf numFmtId="0" fontId="10" fillId="0" borderId="0" xfId="75" applyFont="1" applyFill="1" applyBorder="1" applyAlignment="1">
      <alignment horizontal="center" vertical="distributed"/>
    </xf>
    <xf numFmtId="0" fontId="10" fillId="0" borderId="0" xfId="75" applyFont="1" applyFill="1" applyAlignment="1">
      <alignment vertical="center"/>
    </xf>
    <xf numFmtId="0" fontId="10" fillId="0" borderId="30" xfId="75" applyFont="1" applyFill="1" applyBorder="1" applyAlignment="1">
      <alignment horizontal="right" vertical="center"/>
    </xf>
    <xf numFmtId="0" fontId="10" fillId="0" borderId="30" xfId="1" applyFont="1" applyFill="1" applyBorder="1" applyAlignment="1">
      <alignment horizontal="right" vertical="center"/>
    </xf>
    <xf numFmtId="0" fontId="66" fillId="0" borderId="8" xfId="75" applyFont="1" applyFill="1" applyBorder="1" applyAlignment="1">
      <alignment horizontal="center" vertical="center"/>
    </xf>
    <xf numFmtId="0" fontId="66" fillId="0" borderId="25" xfId="75" applyFont="1" applyFill="1" applyBorder="1" applyAlignment="1">
      <alignment horizontal="center" vertical="center"/>
    </xf>
    <xf numFmtId="0" fontId="69" fillId="0" borderId="0" xfId="1" applyFont="1" applyAlignment="1">
      <alignment horizontal="center" vertical="center"/>
    </xf>
    <xf numFmtId="0" fontId="4" fillId="0" borderId="30" xfId="1" applyBorder="1" applyAlignment="1">
      <alignment horizontal="right" vertical="center"/>
    </xf>
    <xf numFmtId="0" fontId="10" fillId="0" borderId="8" xfId="75" applyFont="1" applyFill="1" applyBorder="1" applyAlignment="1">
      <alignment horizontal="center" vertical="center"/>
    </xf>
    <xf numFmtId="0" fontId="10" fillId="0" borderId="25" xfId="75" applyFont="1" applyFill="1" applyBorder="1" applyAlignment="1">
      <alignment horizontal="center" vertical="center"/>
    </xf>
    <xf numFmtId="184" fontId="6" fillId="0" borderId="27" xfId="81" applyNumberFormat="1" applyFont="1" applyBorder="1" applyAlignment="1">
      <alignment horizontal="center"/>
    </xf>
    <xf numFmtId="184" fontId="6" fillId="0" borderId="26" xfId="81" applyNumberFormat="1" applyFont="1" applyBorder="1" applyAlignment="1">
      <alignment horizontal="center"/>
    </xf>
    <xf numFmtId="14" fontId="6" fillId="0" borderId="27" xfId="75" applyNumberFormat="1" applyFont="1" applyFill="1" applyBorder="1" applyAlignment="1">
      <alignment horizontal="center"/>
    </xf>
    <xf numFmtId="14" fontId="6" fillId="0" borderId="26" xfId="75" applyNumberFormat="1" applyFont="1" applyFill="1" applyBorder="1" applyAlignment="1">
      <alignment horizontal="center"/>
    </xf>
    <xf numFmtId="0" fontId="10" fillId="0" borderId="0" xfId="77" applyFont="1" applyAlignment="1">
      <alignment horizontal="center" vertical="center"/>
    </xf>
    <xf numFmtId="0" fontId="10" fillId="0" borderId="41" xfId="75" applyFont="1" applyFill="1" applyBorder="1" applyAlignment="1">
      <alignment horizontal="center" vertical="center"/>
    </xf>
    <xf numFmtId="0" fontId="10" fillId="0" borderId="38" xfId="75" applyFont="1" applyFill="1" applyBorder="1" applyAlignment="1">
      <alignment horizontal="center" vertical="center"/>
    </xf>
    <xf numFmtId="0" fontId="69" fillId="0" borderId="0" xfId="77" applyFont="1" applyBorder="1" applyAlignment="1">
      <alignment horizontal="center" vertical="center"/>
    </xf>
    <xf numFmtId="0" fontId="69" fillId="0" borderId="0" xfId="1" applyFont="1" applyBorder="1" applyAlignment="1">
      <alignment horizontal="center" vertical="center"/>
    </xf>
    <xf numFmtId="37" fontId="8" fillId="0" borderId="0" xfId="92" applyNumberFormat="1" applyFont="1" applyFill="1" applyBorder="1" applyAlignment="1"/>
    <xf numFmtId="0" fontId="4" fillId="0" borderId="0" xfId="76" applyAlignment="1"/>
    <xf numFmtId="37" fontId="8" fillId="0" borderId="0" xfId="92" applyNumberFormat="1" applyFont="1" applyFill="1" applyBorder="1" applyAlignment="1">
      <alignment horizontal="center"/>
    </xf>
    <xf numFmtId="0" fontId="4" fillId="0" borderId="0" xfId="76" applyAlignment="1">
      <alignment horizontal="center"/>
    </xf>
    <xf numFmtId="38" fontId="6" fillId="0" borderId="0" xfId="84" applyNumberFormat="1" applyFont="1" applyFill="1" applyBorder="1" applyAlignment="1">
      <alignment horizontal="center" vertical="center"/>
    </xf>
    <xf numFmtId="0" fontId="32" fillId="0" borderId="0" xfId="84" applyFont="1" applyAlignment="1">
      <alignment horizontal="center" vertical="center"/>
    </xf>
    <xf numFmtId="0" fontId="4" fillId="0" borderId="0" xfId="1" applyAlignment="1">
      <alignment vertical="center"/>
    </xf>
    <xf numFmtId="0" fontId="6" fillId="0" borderId="30" xfId="76" applyFont="1" applyFill="1" applyBorder="1" applyAlignment="1">
      <alignment horizontal="distributed" vertical="distributed"/>
    </xf>
    <xf numFmtId="0" fontId="72" fillId="0" borderId="30" xfId="76" applyFont="1" applyBorder="1" applyAlignment="1">
      <alignment horizontal="distributed" vertical="distributed"/>
    </xf>
    <xf numFmtId="0" fontId="8" fillId="0" borderId="28" xfId="76" applyFont="1" applyFill="1" applyBorder="1" applyAlignment="1">
      <alignment horizontal="center" vertical="center"/>
    </xf>
    <xf numFmtId="0" fontId="8" fillId="0" borderId="44" xfId="76" applyFont="1" applyFill="1" applyBorder="1" applyAlignment="1">
      <alignment horizontal="center" vertical="center"/>
    </xf>
    <xf numFmtId="184" fontId="9" fillId="0" borderId="27" xfId="81" applyNumberFormat="1" applyFont="1" applyBorder="1" applyAlignment="1">
      <alignment horizontal="center"/>
    </xf>
    <xf numFmtId="14" fontId="32" fillId="0" borderId="27" xfId="75" applyNumberFormat="1" applyFont="1" applyFill="1" applyBorder="1" applyAlignment="1">
      <alignment horizontal="center"/>
    </xf>
    <xf numFmtId="14" fontId="32" fillId="0" borderId="26" xfId="75" applyNumberFormat="1" applyFont="1" applyFill="1" applyBorder="1" applyAlignment="1">
      <alignment horizontal="center"/>
    </xf>
    <xf numFmtId="0" fontId="8" fillId="0" borderId="9" xfId="83" applyFont="1" applyBorder="1" applyAlignment="1">
      <alignment horizontal="center" vertical="center" textRotation="255" wrapText="1"/>
    </xf>
    <xf numFmtId="0" fontId="8" fillId="0" borderId="41" xfId="1" applyFont="1" applyBorder="1" applyAlignment="1">
      <alignment horizontal="left" vertical="center"/>
    </xf>
    <xf numFmtId="0" fontId="4" fillId="0" borderId="38" xfId="1" applyBorder="1" applyAlignment="1">
      <alignment vertical="center"/>
    </xf>
    <xf numFmtId="0" fontId="8" fillId="0" borderId="40" xfId="1" applyFont="1" applyBorder="1" applyAlignment="1">
      <alignment horizontal="center" vertical="center" wrapText="1"/>
    </xf>
    <xf numFmtId="0" fontId="4" fillId="0" borderId="52" xfId="1" applyBorder="1" applyAlignment="1">
      <alignment horizontal="center" vertical="center" wrapText="1"/>
    </xf>
    <xf numFmtId="0" fontId="4" fillId="0" borderId="36" xfId="1" applyBorder="1" applyAlignment="1">
      <alignment horizontal="center" vertical="center" wrapText="1"/>
    </xf>
    <xf numFmtId="0" fontId="8" fillId="0" borderId="22" xfId="1" applyFont="1" applyBorder="1" applyAlignment="1">
      <alignment horizontal="center" vertical="center" wrapText="1"/>
    </xf>
    <xf numFmtId="0" fontId="4" fillId="0" borderId="50" xfId="1" applyBorder="1" applyAlignment="1">
      <alignment vertical="center"/>
    </xf>
    <xf numFmtId="0" fontId="8" fillId="27" borderId="0" xfId="1" applyFont="1" applyFill="1" applyBorder="1" applyAlignment="1">
      <alignment vertical="center"/>
    </xf>
    <xf numFmtId="0" fontId="4" fillId="27" borderId="0" xfId="1" applyFill="1" applyAlignment="1">
      <alignment vertical="center"/>
    </xf>
    <xf numFmtId="0" fontId="8" fillId="26" borderId="0" xfId="1" applyFont="1" applyFill="1" applyBorder="1" applyAlignment="1">
      <alignment vertical="center"/>
    </xf>
    <xf numFmtId="0" fontId="4" fillId="26" borderId="0" xfId="1" applyFill="1" applyAlignment="1">
      <alignment vertical="center"/>
    </xf>
    <xf numFmtId="49" fontId="124" fillId="0" borderId="0" xfId="0" applyNumberFormat="1" applyFont="1" applyAlignment="1">
      <alignment wrapText="1"/>
    </xf>
    <xf numFmtId="0" fontId="0" fillId="0" borderId="0" xfId="0" applyAlignment="1">
      <alignment wrapText="1"/>
    </xf>
    <xf numFmtId="0" fontId="55" fillId="0" borderId="30" xfId="59" applyFont="1" applyBorder="1" applyAlignment="1">
      <alignment horizontal="center" vertical="center"/>
    </xf>
    <xf numFmtId="0" fontId="54" fillId="0" borderId="6" xfId="80" applyFont="1" applyBorder="1" applyAlignment="1">
      <alignment horizontal="center" vertical="center"/>
    </xf>
    <xf numFmtId="0" fontId="82" fillId="0" borderId="30" xfId="59" applyFont="1" applyBorder="1" applyAlignment="1">
      <alignment horizontal="center" vertical="center"/>
    </xf>
    <xf numFmtId="0" fontId="81" fillId="0" borderId="30" xfId="59" applyFont="1" applyBorder="1" applyAlignment="1">
      <alignment horizontal="center" vertical="center"/>
    </xf>
    <xf numFmtId="0" fontId="80" fillId="0" borderId="30" xfId="59" applyFont="1" applyBorder="1" applyAlignment="1">
      <alignment vertical="center"/>
    </xf>
    <xf numFmtId="0" fontId="9" fillId="0" borderId="9" xfId="59" applyFont="1" applyBorder="1" applyAlignment="1">
      <alignment horizontal="center" vertical="center"/>
    </xf>
    <xf numFmtId="14" fontId="9" fillId="0" borderId="9" xfId="59" applyNumberFormat="1" applyFont="1" applyBorder="1" applyAlignment="1">
      <alignment horizontal="center" vertical="center"/>
    </xf>
    <xf numFmtId="0" fontId="8" fillId="0" borderId="0" xfId="59" applyFont="1" applyAlignment="1">
      <alignment horizontal="left" vertical="center" wrapText="1"/>
    </xf>
    <xf numFmtId="0" fontId="4" fillId="0" borderId="0" xfId="59" applyAlignment="1">
      <alignment vertical="center" wrapText="1"/>
    </xf>
    <xf numFmtId="0" fontId="83" fillId="0" borderId="30" xfId="59" applyFont="1" applyBorder="1" applyAlignment="1">
      <alignment horizontal="center" vertical="top"/>
    </xf>
    <xf numFmtId="0" fontId="4" fillId="0" borderId="0" xfId="59" applyAlignment="1">
      <alignment vertical="center"/>
    </xf>
    <xf numFmtId="0" fontId="8" fillId="0" borderId="28" xfId="59" applyFont="1" applyBorder="1" applyAlignment="1">
      <alignment horizontal="center" vertical="center" wrapText="1"/>
    </xf>
    <xf numFmtId="0" fontId="8" fillId="0" borderId="24" xfId="59" applyFont="1" applyBorder="1" applyAlignment="1">
      <alignment horizontal="center" vertical="center" wrapText="1"/>
    </xf>
    <xf numFmtId="0" fontId="8" fillId="0" borderId="30" xfId="59" applyFont="1" applyBorder="1" applyAlignment="1">
      <alignment horizontal="center" vertical="top" wrapText="1"/>
    </xf>
    <xf numFmtId="0" fontId="8" fillId="0" borderId="9" xfId="59" applyFont="1" applyBorder="1" applyAlignment="1">
      <alignment horizontal="center" vertical="top" wrapText="1"/>
    </xf>
    <xf numFmtId="0" fontId="8" fillId="0" borderId="0" xfId="59" applyFont="1" applyBorder="1" applyAlignment="1">
      <alignment horizontal="center" vertical="top" wrapText="1"/>
    </xf>
    <xf numFmtId="0" fontId="4" fillId="0" borderId="0" xfId="59" applyFont="1" applyAlignment="1">
      <alignment horizontal="center" vertical="center"/>
    </xf>
    <xf numFmtId="0" fontId="8" fillId="0" borderId="22" xfId="59" applyFont="1" applyBorder="1" applyAlignment="1">
      <alignment horizontal="center" vertical="center" wrapText="1"/>
    </xf>
    <xf numFmtId="0" fontId="8" fillId="0" borderId="3" xfId="59" applyFont="1" applyBorder="1" applyAlignment="1">
      <alignment horizontal="center" vertical="center" wrapText="1"/>
    </xf>
    <xf numFmtId="0" fontId="8" fillId="0" borderId="29" xfId="59" applyFont="1" applyBorder="1" applyAlignment="1">
      <alignment horizontal="center" vertical="top" wrapText="1"/>
    </xf>
    <xf numFmtId="0" fontId="8" fillId="0" borderId="7" xfId="59" applyFont="1" applyBorder="1" applyAlignment="1">
      <alignment horizontal="center" vertical="top" wrapText="1"/>
    </xf>
    <xf numFmtId="0" fontId="8" fillId="0" borderId="10" xfId="59" applyFont="1" applyBorder="1" applyAlignment="1">
      <alignment horizontal="center" vertical="top" wrapText="1"/>
    </xf>
    <xf numFmtId="0" fontId="4" fillId="0" borderId="56" xfId="59" applyFont="1" applyBorder="1" applyAlignment="1">
      <alignment horizontal="center" vertical="center"/>
    </xf>
    <xf numFmtId="0" fontId="4" fillId="0" borderId="4" xfId="59" applyFont="1" applyBorder="1" applyAlignment="1">
      <alignment horizontal="center" vertical="center"/>
    </xf>
    <xf numFmtId="0" fontId="8" fillId="0" borderId="56" xfId="59" applyFont="1" applyBorder="1" applyAlignment="1">
      <alignment horizontal="center" vertical="center"/>
    </xf>
    <xf numFmtId="0" fontId="84" fillId="0" borderId="64" xfId="1" applyFont="1" applyFill="1" applyBorder="1" applyAlignment="1">
      <alignment horizontal="center" vertical="center" wrapText="1"/>
    </xf>
    <xf numFmtId="0" fontId="84" fillId="0" borderId="55" xfId="1" applyFont="1" applyFill="1" applyBorder="1" applyAlignment="1">
      <alignment horizontal="center" vertical="center" wrapText="1"/>
    </xf>
    <xf numFmtId="0" fontId="84" fillId="0" borderId="3" xfId="1" applyFont="1" applyFill="1" applyBorder="1" applyAlignment="1">
      <alignment horizontal="center" vertical="center" wrapText="1"/>
    </xf>
    <xf numFmtId="0" fontId="84" fillId="0" borderId="63" xfId="1" applyFont="1" applyFill="1" applyBorder="1" applyAlignment="1">
      <alignment horizontal="center" vertical="center" wrapText="1"/>
    </xf>
    <xf numFmtId="0" fontId="84" fillId="0" borderId="59" xfId="1" applyFont="1" applyFill="1" applyBorder="1" applyAlignment="1">
      <alignment horizontal="center" vertical="center" wrapText="1"/>
    </xf>
    <xf numFmtId="0" fontId="84" fillId="0" borderId="7" xfId="1" applyFont="1" applyFill="1" applyBorder="1" applyAlignment="1">
      <alignment horizontal="center" vertical="center" wrapText="1"/>
    </xf>
    <xf numFmtId="0" fontId="84" fillId="0" borderId="61" xfId="1" applyFont="1" applyFill="1" applyBorder="1" applyAlignment="1">
      <alignment horizontal="center" vertical="center" wrapText="1"/>
    </xf>
    <xf numFmtId="0" fontId="84" fillId="0" borderId="10" xfId="1" applyFont="1" applyFill="1" applyBorder="1" applyAlignment="1">
      <alignment horizontal="center" vertical="center" wrapText="1"/>
    </xf>
    <xf numFmtId="0" fontId="84" fillId="0" borderId="60" xfId="1" applyFont="1" applyFill="1" applyBorder="1" applyAlignment="1">
      <alignment horizontal="center" vertical="center" wrapText="1"/>
    </xf>
    <xf numFmtId="14" fontId="85" fillId="27" borderId="9" xfId="1" applyNumberFormat="1" applyFont="1" applyFill="1" applyBorder="1" applyAlignment="1">
      <alignment horizontal="left" vertical="center" wrapText="1"/>
    </xf>
    <xf numFmtId="49" fontId="85" fillId="27" borderId="9" xfId="1" applyNumberFormat="1" applyFont="1" applyFill="1" applyBorder="1" applyAlignment="1">
      <alignment horizontal="center" vertical="center"/>
    </xf>
    <xf numFmtId="198" fontId="85" fillId="27" borderId="9" xfId="1" applyNumberFormat="1" applyFont="1" applyFill="1" applyBorder="1" applyAlignment="1">
      <alignment horizontal="right" vertical="center" wrapText="1"/>
    </xf>
    <xf numFmtId="0" fontId="84" fillId="0" borderId="30" xfId="1" applyFont="1" applyBorder="1" applyAlignment="1">
      <alignment horizontal="center" vertical="top" wrapText="1"/>
    </xf>
    <xf numFmtId="0" fontId="84" fillId="0" borderId="0" xfId="1" applyFont="1" applyBorder="1" applyAlignment="1">
      <alignment horizontal="center" vertical="top" wrapText="1"/>
    </xf>
    <xf numFmtId="0" fontId="84" fillId="0" borderId="0" xfId="1" applyFont="1" applyAlignment="1">
      <alignment horizontal="center" vertical="center"/>
    </xf>
    <xf numFmtId="196" fontId="85" fillId="27" borderId="9" xfId="1" applyNumberFormat="1" applyFont="1" applyFill="1" applyBorder="1" applyAlignment="1">
      <alignment horizontal="right" vertical="center"/>
    </xf>
    <xf numFmtId="187" fontId="85" fillId="27" borderId="9" xfId="1" applyNumberFormat="1" applyFont="1" applyFill="1" applyBorder="1" applyAlignment="1">
      <alignment horizontal="right" vertical="center"/>
    </xf>
    <xf numFmtId="188" fontId="85" fillId="27" borderId="9" xfId="1" applyNumberFormat="1" applyFont="1" applyFill="1" applyBorder="1" applyAlignment="1">
      <alignment horizontal="right" vertical="center"/>
    </xf>
    <xf numFmtId="14" fontId="85" fillId="27" borderId="35" xfId="1" applyNumberFormat="1" applyFont="1" applyFill="1" applyBorder="1" applyAlignment="1">
      <alignment horizontal="left" vertical="center"/>
    </xf>
    <xf numFmtId="198" fontId="85" fillId="27" borderId="9" xfId="1" applyNumberFormat="1" applyFont="1" applyFill="1" applyBorder="1" applyAlignment="1">
      <alignment horizontal="right" vertical="center"/>
    </xf>
    <xf numFmtId="196" fontId="85" fillId="27" borderId="9" xfId="1" applyNumberFormat="1" applyFont="1" applyFill="1" applyBorder="1" applyAlignment="1">
      <alignment horizontal="right" vertical="center" wrapText="1"/>
    </xf>
    <xf numFmtId="0" fontId="85" fillId="27" borderId="9" xfId="1" applyFont="1" applyFill="1" applyBorder="1" applyAlignment="1">
      <alignment horizontal="center" vertical="center"/>
    </xf>
    <xf numFmtId="0" fontId="88" fillId="0" borderId="0" xfId="0" applyFont="1" applyAlignment="1">
      <alignment horizontal="center" vertical="center"/>
    </xf>
    <xf numFmtId="0" fontId="10" fillId="0" borderId="0" xfId="0" applyFont="1" applyAlignment="1">
      <alignment horizontal="right"/>
    </xf>
    <xf numFmtId="0" fontId="6" fillId="0" borderId="41" xfId="0" applyFont="1" applyBorder="1" applyAlignment="1">
      <alignment horizontal="center" vertical="center"/>
    </xf>
    <xf numFmtId="0" fontId="6" fillId="0" borderId="78" xfId="0" applyFont="1" applyBorder="1" applyAlignment="1">
      <alignment horizontal="center" vertical="center"/>
    </xf>
    <xf numFmtId="184" fontId="9" fillId="0" borderId="40" xfId="0" applyNumberFormat="1" applyFont="1" applyBorder="1" applyAlignment="1">
      <alignment horizontal="center"/>
    </xf>
    <xf numFmtId="184" fontId="9" fillId="0" borderId="36" xfId="0" applyNumberFormat="1" applyFont="1" applyBorder="1" applyAlignment="1">
      <alignment horizontal="center"/>
    </xf>
    <xf numFmtId="0" fontId="6" fillId="0" borderId="0" xfId="0" applyFont="1" applyAlignment="1">
      <alignment horizontal="center"/>
    </xf>
    <xf numFmtId="0" fontId="32" fillId="0" borderId="28" xfId="0" applyFont="1" applyBorder="1" applyAlignment="1">
      <alignment horizontal="center" vertical="center" wrapText="1"/>
    </xf>
    <xf numFmtId="0" fontId="120" fillId="0" borderId="7" xfId="0" applyFont="1" applyBorder="1" applyAlignment="1">
      <alignment horizontal="center" vertical="center" wrapText="1"/>
    </xf>
    <xf numFmtId="0" fontId="120" fillId="0" borderId="24" xfId="0" applyFont="1" applyBorder="1" applyAlignment="1">
      <alignment horizontal="center" vertical="center" wrapText="1"/>
    </xf>
    <xf numFmtId="0" fontId="160" fillId="0" borderId="9" xfId="0" applyFont="1" applyBorder="1" applyAlignment="1">
      <alignment horizontal="center" vertical="center" wrapText="1"/>
    </xf>
    <xf numFmtId="186" fontId="160" fillId="0" borderId="9" xfId="66" applyNumberFormat="1" applyFont="1" applyBorder="1" applyAlignment="1">
      <alignment horizontal="center" vertical="center" wrapText="1"/>
    </xf>
    <xf numFmtId="0" fontId="151" fillId="0" borderId="28" xfId="0" applyFont="1" applyBorder="1" applyAlignment="1">
      <alignment horizontal="center" vertical="center" wrapText="1"/>
    </xf>
    <xf numFmtId="0" fontId="151" fillId="0" borderId="7" xfId="0" applyFont="1" applyBorder="1" applyAlignment="1">
      <alignment horizontal="center" vertical="center"/>
    </xf>
    <xf numFmtId="0" fontId="151" fillId="0" borderId="24" xfId="0" applyFont="1" applyBorder="1" applyAlignment="1">
      <alignment horizontal="center" vertical="center"/>
    </xf>
    <xf numFmtId="199" fontId="159" fillId="0" borderId="9" xfId="88" applyNumberFormat="1" applyFont="1" applyFill="1" applyBorder="1" applyAlignment="1">
      <alignment horizontal="center" vertical="center" wrapText="1"/>
    </xf>
    <xf numFmtId="184" fontId="157" fillId="0" borderId="0" xfId="81" applyNumberFormat="1" applyFont="1" applyAlignment="1">
      <alignment horizontal="center" vertical="center"/>
    </xf>
    <xf numFmtId="0" fontId="91" fillId="0" borderId="0" xfId="81" applyFont="1" applyAlignment="1">
      <alignment horizontal="center" vertical="center"/>
    </xf>
    <xf numFmtId="0" fontId="8" fillId="0" borderId="0" xfId="86" applyFont="1" applyAlignment="1">
      <alignment horizontal="center" vertical="center"/>
    </xf>
    <xf numFmtId="0" fontId="92" fillId="0" borderId="0" xfId="86" applyFont="1" applyAlignment="1">
      <alignment horizontal="center" vertical="center"/>
    </xf>
    <xf numFmtId="0" fontId="8" fillId="0" borderId="6" xfId="86" applyFont="1" applyBorder="1" applyAlignment="1">
      <alignment horizontal="right" vertical="center"/>
    </xf>
    <xf numFmtId="0" fontId="76" fillId="0" borderId="41" xfId="86" applyFont="1" applyBorder="1" applyAlignment="1">
      <alignment horizontal="center" vertical="center" wrapText="1"/>
    </xf>
    <xf numFmtId="0" fontId="76" fillId="0" borderId="38" xfId="86" applyFont="1" applyBorder="1" applyAlignment="1">
      <alignment horizontal="center" vertical="center" wrapText="1"/>
    </xf>
    <xf numFmtId="0" fontId="76" fillId="0" borderId="71" xfId="86" applyFont="1" applyBorder="1" applyAlignment="1">
      <alignment horizontal="justify" vertical="center" wrapText="1"/>
    </xf>
    <xf numFmtId="0" fontId="76" fillId="0" borderId="70" xfId="86" applyFont="1" applyBorder="1" applyAlignment="1">
      <alignment horizontal="justify" vertical="center" wrapText="1"/>
    </xf>
    <xf numFmtId="0" fontId="76" fillId="0" borderId="69" xfId="86" applyFont="1" applyBorder="1" applyAlignment="1">
      <alignment horizontal="justify" vertical="center" wrapText="1"/>
    </xf>
    <xf numFmtId="0" fontId="59" fillId="0" borderId="33" xfId="86" applyFont="1" applyBorder="1" applyAlignment="1">
      <alignment horizontal="center" vertical="center"/>
    </xf>
    <xf numFmtId="0" fontId="59" fillId="0" borderId="46" xfId="86" applyFont="1" applyBorder="1" applyAlignment="1">
      <alignment horizontal="center" vertical="center"/>
    </xf>
    <xf numFmtId="0" fontId="6" fillId="0" borderId="0" xfId="59" applyFont="1" applyAlignment="1">
      <alignment horizontal="center" vertical="center"/>
    </xf>
    <xf numFmtId="184" fontId="8" fillId="0" borderId="0" xfId="59" applyNumberFormat="1" applyFont="1" applyAlignment="1">
      <alignment horizontal="center" vertical="center"/>
    </xf>
    <xf numFmtId="184" fontId="4" fillId="0" borderId="0" xfId="59" applyNumberFormat="1" applyAlignment="1">
      <alignment vertical="center"/>
    </xf>
    <xf numFmtId="0" fontId="8" fillId="0" borderId="39" xfId="59" applyFont="1" applyBorder="1" applyAlignment="1">
      <alignment horizontal="center" vertical="center"/>
    </xf>
    <xf numFmtId="0" fontId="8" fillId="0" borderId="40" xfId="59" applyFont="1" applyBorder="1" applyAlignment="1">
      <alignment horizontal="center" vertical="center"/>
    </xf>
    <xf numFmtId="0" fontId="8" fillId="0" borderId="52" xfId="59" applyFont="1" applyBorder="1" applyAlignment="1">
      <alignment horizontal="center" vertical="center"/>
    </xf>
    <xf numFmtId="0" fontId="8" fillId="0" borderId="65" xfId="59" applyFont="1" applyBorder="1" applyAlignment="1">
      <alignment horizontal="center" vertical="center"/>
    </xf>
    <xf numFmtId="0" fontId="32" fillId="0" borderId="22" xfId="0" applyFont="1" applyBorder="1" applyAlignment="1">
      <alignment horizontal="justify" vertical="top"/>
    </xf>
    <xf numFmtId="0" fontId="32" fillId="0" borderId="55" xfId="0" applyFont="1" applyBorder="1" applyAlignment="1">
      <alignment horizontal="justify" vertical="top"/>
    </xf>
    <xf numFmtId="0" fontId="32" fillId="0" borderId="3" xfId="0" applyFont="1" applyBorder="1" applyAlignment="1">
      <alignment horizontal="justify" vertical="top"/>
    </xf>
    <xf numFmtId="9" fontId="32" fillId="0" borderId="21" xfId="0" applyNumberFormat="1" applyFont="1" applyBorder="1" applyAlignment="1">
      <alignment horizontal="right" vertical="top"/>
    </xf>
    <xf numFmtId="9" fontId="32" fillId="0" borderId="54" xfId="0" applyNumberFormat="1" applyFont="1" applyBorder="1" applyAlignment="1">
      <alignment horizontal="right" vertical="top"/>
    </xf>
    <xf numFmtId="9" fontId="32" fillId="0" borderId="2" xfId="0" applyNumberFormat="1" applyFont="1" applyBorder="1" applyAlignment="1">
      <alignment horizontal="right" vertical="top"/>
    </xf>
    <xf numFmtId="0" fontId="32" fillId="0" borderId="22" xfId="0" applyFont="1" applyBorder="1" applyAlignment="1">
      <alignment horizontal="left" vertical="top" wrapText="1"/>
    </xf>
    <xf numFmtId="0" fontId="32" fillId="0" borderId="55" xfId="0" applyFont="1" applyBorder="1" applyAlignment="1">
      <alignment horizontal="left" vertical="top" wrapText="1"/>
    </xf>
    <xf numFmtId="0" fontId="32" fillId="0" borderId="3" xfId="0" applyFont="1" applyBorder="1" applyAlignment="1">
      <alignment horizontal="left" vertical="top" wrapText="1"/>
    </xf>
    <xf numFmtId="9" fontId="32" fillId="0" borderId="22" xfId="0" applyNumberFormat="1" applyFont="1" applyBorder="1" applyAlignment="1">
      <alignment horizontal="right" vertical="top"/>
    </xf>
    <xf numFmtId="9" fontId="32" fillId="0" borderId="55" xfId="0" applyNumberFormat="1" applyFont="1" applyBorder="1" applyAlignment="1">
      <alignment horizontal="right" vertical="top"/>
    </xf>
    <xf numFmtId="9" fontId="32" fillId="0" borderId="3" xfId="0" applyNumberFormat="1" applyFont="1" applyBorder="1" applyAlignment="1">
      <alignment horizontal="right" vertical="top"/>
    </xf>
    <xf numFmtId="0" fontId="35" fillId="0" borderId="0" xfId="59" applyFont="1" applyAlignment="1">
      <alignment horizontal="center" vertical="center"/>
    </xf>
    <xf numFmtId="184" fontId="35" fillId="0" borderId="0" xfId="59" applyNumberFormat="1" applyFont="1" applyAlignment="1">
      <alignment horizontal="center" vertical="center"/>
    </xf>
    <xf numFmtId="0" fontId="93" fillId="0" borderId="0" xfId="59" applyFont="1" applyAlignment="1">
      <alignment horizontal="left" vertical="center"/>
    </xf>
    <xf numFmtId="0" fontId="98" fillId="0" borderId="6" xfId="59" applyFont="1" applyBorder="1" applyAlignment="1">
      <alignment horizontal="center" vertical="center"/>
    </xf>
    <xf numFmtId="0" fontId="13" fillId="0" borderId="22" xfId="59" applyFont="1" applyBorder="1" applyAlignment="1">
      <alignment horizontal="center" vertical="top" wrapText="1"/>
    </xf>
    <xf numFmtId="0" fontId="13" fillId="0" borderId="3" xfId="59" applyFont="1" applyBorder="1" applyAlignment="1">
      <alignment horizontal="center" vertical="top" wrapText="1"/>
    </xf>
    <xf numFmtId="0" fontId="32" fillId="0" borderId="54" xfId="0" applyFont="1" applyBorder="1" applyAlignment="1">
      <alignment horizontal="left" vertical="top" wrapText="1"/>
    </xf>
    <xf numFmtId="0" fontId="32" fillId="0" borderId="22" xfId="0" applyFont="1" applyBorder="1" applyAlignment="1">
      <alignment horizontal="center" vertical="top"/>
    </xf>
    <xf numFmtId="0" fontId="32" fillId="0" borderId="3" xfId="0" applyFont="1" applyBorder="1" applyAlignment="1">
      <alignment horizontal="center" vertical="top"/>
    </xf>
    <xf numFmtId="10" fontId="32" fillId="0" borderId="22" xfId="0" applyNumberFormat="1" applyFont="1" applyBorder="1" applyAlignment="1">
      <alignment horizontal="right" vertical="top"/>
    </xf>
    <xf numFmtId="10" fontId="32" fillId="0" borderId="3" xfId="0" applyNumberFormat="1" applyFont="1" applyBorder="1" applyAlignment="1">
      <alignment horizontal="right" vertical="top"/>
    </xf>
    <xf numFmtId="0" fontId="32" fillId="0" borderId="21" xfId="0" applyFont="1" applyBorder="1" applyAlignment="1">
      <alignment horizontal="left" vertical="top" wrapText="1"/>
    </xf>
    <xf numFmtId="0" fontId="32" fillId="0" borderId="2" xfId="0" applyFont="1" applyBorder="1" applyAlignment="1">
      <alignment horizontal="left" vertical="top" wrapText="1"/>
    </xf>
    <xf numFmtId="0" fontId="32" fillId="0" borderId="55" xfId="0" applyFont="1" applyBorder="1" applyAlignment="1">
      <alignment horizontal="center" vertical="top"/>
    </xf>
    <xf numFmtId="0" fontId="32" fillId="0" borderId="21" xfId="0" applyFont="1" applyBorder="1" applyAlignment="1">
      <alignment horizontal="right" vertical="top"/>
    </xf>
    <xf numFmtId="0" fontId="32" fillId="0" borderId="54" xfId="0" applyFont="1" applyBorder="1" applyAlignment="1">
      <alignment horizontal="right" vertical="top"/>
    </xf>
    <xf numFmtId="0" fontId="32" fillId="0" borderId="2" xfId="0" applyFont="1" applyBorder="1" applyAlignment="1">
      <alignment horizontal="right" vertical="top"/>
    </xf>
    <xf numFmtId="10" fontId="32" fillId="0" borderId="21" xfId="0" applyNumberFormat="1" applyFont="1" applyBorder="1" applyAlignment="1">
      <alignment horizontal="right" vertical="top"/>
    </xf>
    <xf numFmtId="10" fontId="32" fillId="0" borderId="54" xfId="0" applyNumberFormat="1" applyFont="1" applyBorder="1" applyAlignment="1">
      <alignment horizontal="right" vertical="top"/>
    </xf>
    <xf numFmtId="9" fontId="32" fillId="0" borderId="22" xfId="0" applyNumberFormat="1" applyFont="1" applyBorder="1" applyAlignment="1">
      <alignment horizontal="center" vertical="top"/>
    </xf>
    <xf numFmtId="9" fontId="32" fillId="0" borderId="3" xfId="0" applyNumberFormat="1" applyFont="1" applyBorder="1" applyAlignment="1">
      <alignment horizontal="center" vertical="top"/>
    </xf>
    <xf numFmtId="0" fontId="32" fillId="0" borderId="21" xfId="0" applyFont="1" applyBorder="1" applyAlignment="1">
      <alignment horizontal="center" vertical="top"/>
    </xf>
    <xf numFmtId="0" fontId="32" fillId="0" borderId="54" xfId="0" applyFont="1" applyBorder="1" applyAlignment="1">
      <alignment horizontal="center" vertical="top"/>
    </xf>
    <xf numFmtId="0" fontId="32" fillId="0" borderId="2" xfId="0" applyFont="1" applyBorder="1" applyAlignment="1">
      <alignment horizontal="center" vertical="top"/>
    </xf>
    <xf numFmtId="10" fontId="32" fillId="0" borderId="55" xfId="0" applyNumberFormat="1" applyFont="1" applyBorder="1" applyAlignment="1">
      <alignment horizontal="right" vertical="top"/>
    </xf>
    <xf numFmtId="0" fontId="32" fillId="0" borderId="22" xfId="0" applyFont="1" applyBorder="1" applyAlignment="1">
      <alignment horizontal="right" vertical="top"/>
    </xf>
    <xf numFmtId="0" fontId="32" fillId="0" borderId="55" xfId="0" applyFont="1" applyBorder="1" applyAlignment="1">
      <alignment horizontal="right" vertical="top"/>
    </xf>
    <xf numFmtId="0" fontId="32" fillId="0" borderId="3" xfId="0" applyFont="1" applyBorder="1" applyAlignment="1">
      <alignment horizontal="right" vertical="top"/>
    </xf>
    <xf numFmtId="0" fontId="4" fillId="0" borderId="30" xfId="1" applyBorder="1" applyAlignment="1">
      <alignment horizontal="left" vertical="top" wrapText="1"/>
    </xf>
    <xf numFmtId="0" fontId="4" fillId="0" borderId="28" xfId="1" applyBorder="1" applyAlignment="1">
      <alignment horizontal="center" vertical="center"/>
    </xf>
    <xf numFmtId="0" fontId="4" fillId="0" borderId="24" xfId="1" applyBorder="1" applyAlignment="1">
      <alignment horizontal="center" vertical="center"/>
    </xf>
    <xf numFmtId="0" fontId="4" fillId="0" borderId="9" xfId="1" applyBorder="1" applyAlignment="1">
      <alignment horizontal="center" vertical="center" wrapText="1"/>
    </xf>
    <xf numFmtId="0" fontId="4" fillId="0" borderId="28" xfId="1" applyBorder="1" applyAlignment="1">
      <alignment horizontal="center" vertical="center" wrapText="1"/>
    </xf>
    <xf numFmtId="0" fontId="4" fillId="0" borderId="24" xfId="1" applyBorder="1" applyAlignment="1">
      <alignment horizontal="center" vertical="center" wrapText="1"/>
    </xf>
    <xf numFmtId="0" fontId="4" fillId="0" borderId="28" xfId="1" applyBorder="1" applyAlignment="1">
      <alignment horizontal="center" vertical="center" wrapText="1" shrinkToFit="1"/>
    </xf>
    <xf numFmtId="0" fontId="4" fillId="0" borderId="24" xfId="1" applyBorder="1" applyAlignment="1">
      <alignment horizontal="center" vertical="center" wrapText="1" shrinkToFit="1"/>
    </xf>
    <xf numFmtId="0" fontId="4" fillId="0" borderId="9" xfId="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131" fillId="0" borderId="0" xfId="0" applyFont="1" applyAlignment="1">
      <alignment horizontal="center" vertical="center"/>
    </xf>
    <xf numFmtId="0" fontId="63" fillId="0" borderId="9" xfId="137" applyFont="1" applyFill="1" applyBorder="1" applyAlignment="1" applyProtection="1">
      <alignment horizontal="center" vertical="center" wrapText="1"/>
    </xf>
    <xf numFmtId="0" fontId="63" fillId="0" borderId="28" xfId="137" applyFont="1" applyFill="1" applyBorder="1" applyAlignment="1" applyProtection="1">
      <alignment horizontal="distributed" vertical="center" wrapText="1"/>
    </xf>
    <xf numFmtId="0" fontId="63" fillId="0" borderId="7" xfId="137" applyFont="1" applyFill="1" applyBorder="1" applyAlignment="1" applyProtection="1">
      <alignment horizontal="distributed" vertical="center" wrapText="1"/>
    </xf>
    <xf numFmtId="0" fontId="0" fillId="0" borderId="24" xfId="0" applyBorder="1" applyAlignment="1">
      <alignment vertical="center" wrapText="1"/>
    </xf>
    <xf numFmtId="0" fontId="63" fillId="0" borderId="28" xfId="137" applyFont="1" applyFill="1" applyBorder="1" applyAlignment="1" applyProtection="1">
      <alignment horizontal="center" vertical="center" wrapText="1"/>
    </xf>
    <xf numFmtId="0" fontId="63" fillId="0" borderId="7" xfId="137" applyFont="1" applyFill="1" applyBorder="1" applyAlignment="1" applyProtection="1">
      <alignment horizontal="center" vertical="center" wrapText="1"/>
    </xf>
    <xf numFmtId="0" fontId="63" fillId="0" borderId="24" xfId="137" applyFont="1" applyFill="1" applyBorder="1" applyAlignment="1" applyProtection="1">
      <alignment horizontal="center" vertical="center" wrapText="1"/>
    </xf>
    <xf numFmtId="0" fontId="63" fillId="37" borderId="28" xfId="137" applyFont="1" applyFill="1" applyBorder="1" applyAlignment="1" applyProtection="1">
      <alignment horizontal="distributed" vertical="center" wrapText="1"/>
    </xf>
    <xf numFmtId="0" fontId="63" fillId="37" borderId="7" xfId="137" applyFont="1" applyFill="1" applyBorder="1" applyAlignment="1" applyProtection="1">
      <alignment horizontal="distributed" vertical="center" wrapText="1"/>
    </xf>
    <xf numFmtId="0" fontId="0" fillId="37" borderId="24" xfId="0" applyFill="1" applyBorder="1" applyAlignment="1">
      <alignment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0" fillId="0" borderId="0" xfId="0" applyFont="1" applyAlignment="1">
      <alignment horizontal="center" vertical="center"/>
    </xf>
    <xf numFmtId="0" fontId="70"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100" fillId="0" borderId="1" xfId="0" applyFont="1" applyBorder="1" applyAlignment="1">
      <alignment horizontal="center" vertical="top" wrapText="1"/>
    </xf>
    <xf numFmtId="0" fontId="8" fillId="0" borderId="0" xfId="0" applyFont="1" applyAlignment="1">
      <alignment horizontal="center" vertical="top" wrapText="1"/>
    </xf>
    <xf numFmtId="0" fontId="10" fillId="0" borderId="0" xfId="59" applyFont="1" applyAlignment="1">
      <alignment horizontal="center" vertical="center"/>
    </xf>
    <xf numFmtId="0" fontId="8" fillId="0" borderId="0" xfId="59" applyFont="1" applyBorder="1" applyAlignment="1">
      <alignment horizontal="center" vertical="center"/>
    </xf>
    <xf numFmtId="184" fontId="104" fillId="0" borderId="0" xfId="59" applyNumberFormat="1" applyFont="1" applyBorder="1" applyAlignment="1">
      <alignment horizontal="center" vertical="center"/>
    </xf>
    <xf numFmtId="0" fontId="8" fillId="0" borderId="2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184" fontId="104" fillId="0" borderId="6" xfId="59" applyNumberFormat="1" applyFont="1" applyBorder="1" applyAlignment="1">
      <alignment horizontal="center" vertical="center"/>
    </xf>
    <xf numFmtId="0" fontId="6" fillId="0" borderId="79" xfId="59" applyFont="1" applyBorder="1" applyAlignment="1">
      <alignment vertical="center" wrapText="1"/>
    </xf>
    <xf numFmtId="0" fontId="6" fillId="0" borderId="1" xfId="59" applyFont="1" applyBorder="1" applyAlignment="1">
      <alignment vertical="center" wrapText="1"/>
    </xf>
    <xf numFmtId="0" fontId="6" fillId="0" borderId="21" xfId="59" applyFont="1" applyBorder="1" applyAlignment="1">
      <alignment vertical="center" wrapText="1"/>
    </xf>
    <xf numFmtId="0" fontId="107" fillId="0" borderId="67" xfId="59" applyFont="1" applyBorder="1" applyAlignment="1">
      <alignment vertical="center" wrapText="1"/>
    </xf>
    <xf numFmtId="0" fontId="107" fillId="0" borderId="0" xfId="59" applyFont="1" applyBorder="1" applyAlignment="1">
      <alignment vertical="center" wrapText="1"/>
    </xf>
    <xf numFmtId="0" fontId="107" fillId="0" borderId="54" xfId="59" applyFont="1" applyBorder="1" applyAlignment="1">
      <alignment vertical="center" wrapText="1"/>
    </xf>
    <xf numFmtId="0" fontId="63" fillId="0" borderId="67" xfId="59" applyFont="1" applyBorder="1" applyAlignment="1">
      <alignment vertical="top" wrapText="1"/>
    </xf>
    <xf numFmtId="0" fontId="63" fillId="0" borderId="0" xfId="59" applyFont="1" applyBorder="1" applyAlignment="1">
      <alignment vertical="top" wrapText="1"/>
    </xf>
    <xf numFmtId="0" fontId="63" fillId="0" borderId="54" xfId="59" applyFont="1" applyBorder="1" applyAlignment="1">
      <alignment vertical="top" wrapText="1"/>
    </xf>
    <xf numFmtId="0" fontId="107" fillId="0" borderId="67" xfId="59" applyFont="1" applyBorder="1" applyAlignment="1">
      <alignment horizontal="left" vertical="center" wrapText="1"/>
    </xf>
    <xf numFmtId="0" fontId="107" fillId="0" borderId="0" xfId="59" applyFont="1" applyBorder="1" applyAlignment="1">
      <alignment horizontal="left" vertical="center" wrapText="1"/>
    </xf>
    <xf numFmtId="0" fontId="107" fillId="0" borderId="54" xfId="59" applyFont="1" applyBorder="1" applyAlignment="1">
      <alignment horizontal="left" vertical="center" wrapText="1"/>
    </xf>
    <xf numFmtId="0" fontId="6" fillId="0" borderId="67" xfId="59" applyFont="1" applyBorder="1" applyAlignment="1">
      <alignment vertical="center" wrapText="1"/>
    </xf>
    <xf numFmtId="0" fontId="6" fillId="0" borderId="0" xfId="59" applyFont="1" applyBorder="1" applyAlignment="1">
      <alignment vertical="center" wrapText="1"/>
    </xf>
    <xf numFmtId="0" fontId="6" fillId="0" borderId="54" xfId="59" applyFont="1" applyBorder="1" applyAlignment="1">
      <alignment vertical="center" wrapText="1"/>
    </xf>
    <xf numFmtId="0" fontId="6" fillId="0" borderId="67" xfId="59" applyFont="1" applyBorder="1" applyAlignment="1">
      <alignment horizontal="left" vertical="center" wrapText="1"/>
    </xf>
    <xf numFmtId="0" fontId="6" fillId="0" borderId="0" xfId="59" applyFont="1" applyBorder="1" applyAlignment="1">
      <alignment horizontal="left" vertical="center" wrapText="1"/>
    </xf>
    <xf numFmtId="0" fontId="6" fillId="0" borderId="54" xfId="59" applyFont="1" applyBorder="1" applyAlignment="1">
      <alignment horizontal="left" vertical="center" wrapText="1"/>
    </xf>
    <xf numFmtId="0" fontId="6" fillId="0" borderId="1" xfId="59" applyFont="1" applyBorder="1" applyAlignment="1">
      <alignment vertical="top" wrapText="1"/>
    </xf>
    <xf numFmtId="0" fontId="8" fillId="0" borderId="0" xfId="59" applyFont="1" applyAlignment="1">
      <alignment horizontal="center" vertical="center"/>
    </xf>
    <xf numFmtId="0" fontId="61" fillId="0" borderId="0" xfId="59" applyFont="1" applyAlignment="1">
      <alignment horizontal="center" vertical="center"/>
    </xf>
    <xf numFmtId="0" fontId="94" fillId="0" borderId="0" xfId="59" applyFont="1" applyAlignment="1">
      <alignment horizontal="center" vertical="center"/>
    </xf>
    <xf numFmtId="0" fontId="8" fillId="0" borderId="1" xfId="85" applyFont="1" applyBorder="1" applyAlignment="1" applyProtection="1">
      <protection locked="0"/>
    </xf>
    <xf numFmtId="0" fontId="8" fillId="0" borderId="0" xfId="85" applyFont="1" applyBorder="1" applyAlignment="1" applyProtection="1">
      <protection locked="0"/>
    </xf>
    <xf numFmtId="0" fontId="89" fillId="0" borderId="9" xfId="85" applyFont="1" applyBorder="1" applyAlignment="1">
      <alignment horizontal="center"/>
    </xf>
    <xf numFmtId="0" fontId="4" fillId="0" borderId="0" xfId="85" applyAlignment="1"/>
    <xf numFmtId="184" fontId="83" fillId="0" borderId="30" xfId="85" applyNumberFormat="1" applyFont="1" applyBorder="1" applyAlignment="1">
      <alignment horizontal="center"/>
    </xf>
    <xf numFmtId="0" fontId="89" fillId="29" borderId="26" xfId="85" applyFont="1" applyFill="1" applyBorder="1" applyAlignment="1">
      <alignment horizontal="center"/>
    </xf>
    <xf numFmtId="0" fontId="89" fillId="29" borderId="9" xfId="85" applyFont="1" applyFill="1" applyBorder="1" applyAlignment="1">
      <alignment horizontal="center"/>
    </xf>
    <xf numFmtId="0" fontId="89" fillId="0" borderId="26" xfId="85" applyFont="1" applyBorder="1" applyAlignment="1">
      <alignment horizontal="center" vertical="center" wrapText="1"/>
    </xf>
    <xf numFmtId="0" fontId="89" fillId="0" borderId="9" xfId="85" applyFont="1" applyBorder="1" applyAlignment="1">
      <alignment horizontal="center" vertical="center" wrapText="1"/>
    </xf>
    <xf numFmtId="0" fontId="89" fillId="33" borderId="9" xfId="85" applyFont="1" applyFill="1" applyBorder="1" applyAlignment="1">
      <alignment horizontal="center" vertical="center" wrapText="1"/>
    </xf>
    <xf numFmtId="0" fontId="137" fillId="39" borderId="104" xfId="140" applyFont="1" applyFill="1" applyBorder="1" applyAlignment="1">
      <alignment horizontal="center" vertical="center" wrapText="1"/>
    </xf>
    <xf numFmtId="0" fontId="137" fillId="38" borderId="103" xfId="140" applyFont="1" applyFill="1" applyBorder="1" applyAlignment="1">
      <alignment horizontal="center" vertical="center" wrapText="1"/>
    </xf>
    <xf numFmtId="0" fontId="137" fillId="39" borderId="103" xfId="140" applyFont="1" applyFill="1" applyBorder="1" applyAlignment="1">
      <alignment horizontal="center" vertical="center" wrapText="1"/>
    </xf>
    <xf numFmtId="0" fontId="137" fillId="39" borderId="105" xfId="140" applyFont="1" applyFill="1" applyBorder="1" applyAlignment="1">
      <alignment horizontal="center" vertical="center" shrinkToFit="1"/>
    </xf>
    <xf numFmtId="0" fontId="139" fillId="39" borderId="103" xfId="140" applyFont="1" applyFill="1" applyBorder="1" applyAlignment="1">
      <alignment horizontal="center" vertical="center" shrinkToFit="1"/>
    </xf>
    <xf numFmtId="0" fontId="137" fillId="39" borderId="103" xfId="140" applyFont="1" applyFill="1" applyBorder="1" applyAlignment="1">
      <alignment horizontal="center" vertical="center" shrinkToFit="1"/>
    </xf>
    <xf numFmtId="0" fontId="139" fillId="39" borderId="103" xfId="140" applyFont="1" applyFill="1" applyBorder="1" applyAlignment="1">
      <alignment horizontal="center" vertical="center" readingOrder="1"/>
    </xf>
    <xf numFmtId="0" fontId="139" fillId="39" borderId="103" xfId="140" applyFont="1" applyFill="1" applyBorder="1" applyAlignment="1">
      <alignment horizontal="center" vertical="center" wrapText="1"/>
    </xf>
    <xf numFmtId="0" fontId="137" fillId="38" borderId="104" xfId="140" applyFont="1" applyFill="1" applyBorder="1" applyAlignment="1">
      <alignment horizontal="center" vertical="center" wrapText="1"/>
    </xf>
    <xf numFmtId="0" fontId="137" fillId="38" borderId="105" xfId="140" applyFont="1" applyFill="1" applyBorder="1" applyAlignment="1">
      <alignment horizontal="center" vertical="center" wrapText="1"/>
    </xf>
    <xf numFmtId="0" fontId="137" fillId="39" borderId="103" xfId="140" applyFont="1" applyFill="1" applyBorder="1" applyAlignment="1">
      <alignment horizontal="center" vertical="center" wrapText="1" shrinkToFit="1"/>
    </xf>
    <xf numFmtId="0" fontId="0" fillId="0" borderId="103" xfId="0" applyFill="1" applyBorder="1"/>
    <xf numFmtId="0" fontId="137" fillId="0" borderId="103" xfId="140" applyFont="1" applyFill="1" applyBorder="1" applyAlignment="1">
      <alignment horizontal="left" vertical="top" wrapText="1"/>
    </xf>
    <xf numFmtId="0" fontId="0" fillId="0" borderId="104" xfId="0" applyFill="1" applyBorder="1" applyAlignment="1"/>
    <xf numFmtId="0" fontId="0" fillId="0" borderId="105" xfId="0" applyBorder="1" applyAlignment="1"/>
    <xf numFmtId="0" fontId="137" fillId="0" borderId="103" xfId="140" applyFont="1" applyFill="1" applyBorder="1" applyAlignment="1">
      <alignment horizontal="center" vertical="center" wrapText="1"/>
    </xf>
    <xf numFmtId="0" fontId="137" fillId="0" borderId="103" xfId="140" applyFont="1" applyFill="1" applyBorder="1" applyAlignment="1">
      <alignment horizontal="right" vertical="center" wrapText="1"/>
    </xf>
    <xf numFmtId="0" fontId="137" fillId="38" borderId="105" xfId="140" applyFont="1" applyFill="1" applyBorder="1" applyAlignment="1">
      <alignment horizontal="center" vertical="center" shrinkToFit="1"/>
    </xf>
    <xf numFmtId="0" fontId="139" fillId="38" borderId="103" xfId="140" applyFont="1" applyFill="1" applyBorder="1" applyAlignment="1">
      <alignment horizontal="center" vertical="center" wrapText="1"/>
    </xf>
    <xf numFmtId="0" fontId="139" fillId="38" borderId="103" xfId="140" applyFont="1" applyFill="1" applyBorder="1" applyAlignment="1">
      <alignment horizontal="center" vertical="center" shrinkToFit="1"/>
    </xf>
    <xf numFmtId="0" fontId="137" fillId="38" borderId="103" xfId="140" applyFont="1" applyFill="1" applyBorder="1" applyAlignment="1">
      <alignment horizontal="center" vertical="center" shrinkToFit="1"/>
    </xf>
    <xf numFmtId="0" fontId="139" fillId="38" borderId="103" xfId="140" applyFont="1" applyFill="1" applyBorder="1" applyAlignment="1">
      <alignment horizontal="center" vertical="center" readingOrder="1"/>
    </xf>
    <xf numFmtId="0" fontId="137" fillId="38" borderId="103" xfId="140" applyFont="1" applyFill="1" applyBorder="1" applyAlignment="1">
      <alignment horizontal="center" vertical="center" wrapText="1" shrinkToFit="1"/>
    </xf>
    <xf numFmtId="0" fontId="8" fillId="0" borderId="0" xfId="85" applyFont="1" applyAlignment="1">
      <alignment horizontal="left" vertical="center"/>
    </xf>
    <xf numFmtId="0" fontId="8" fillId="0" borderId="0" xfId="85" applyFont="1" applyAlignment="1">
      <alignment horizontal="left" vertical="center" indent="3"/>
    </xf>
    <xf numFmtId="0" fontId="113" fillId="0" borderId="0" xfId="59" applyFont="1" applyBorder="1" applyAlignment="1">
      <alignment horizontal="center" vertical="center"/>
    </xf>
    <xf numFmtId="0" fontId="83" fillId="0" borderId="0" xfId="85" applyFont="1" applyBorder="1" applyAlignment="1">
      <alignment horizontal="center"/>
    </xf>
    <xf numFmtId="0" fontId="6" fillId="0" borderId="6" xfId="59" applyFont="1" applyBorder="1" applyAlignment="1">
      <alignment horizontal="center" vertical="center"/>
    </xf>
    <xf numFmtId="0" fontId="8" fillId="0" borderId="0" xfId="59" applyFont="1" applyAlignment="1">
      <alignment horizontal="left" vertical="top" wrapText="1"/>
    </xf>
    <xf numFmtId="0" fontId="31" fillId="34" borderId="27" xfId="71" applyFill="1" applyBorder="1" applyAlignment="1">
      <alignment horizontal="center" vertical="center" wrapText="1"/>
    </xf>
    <xf numFmtId="0" fontId="31" fillId="34" borderId="53" xfId="71" applyFill="1" applyBorder="1" applyAlignment="1">
      <alignment horizontal="center" vertical="center" wrapText="1"/>
    </xf>
    <xf numFmtId="0" fontId="31" fillId="34" borderId="26" xfId="71" applyFill="1" applyBorder="1" applyAlignment="1">
      <alignment horizontal="center" vertical="center" wrapText="1"/>
    </xf>
    <xf numFmtId="0" fontId="116" fillId="0" borderId="0" xfId="71" applyFont="1" applyBorder="1" applyAlignment="1">
      <alignment horizontal="center" vertical="center"/>
    </xf>
    <xf numFmtId="0" fontId="115" fillId="0" borderId="0" xfId="71" applyFont="1" applyBorder="1" applyAlignment="1">
      <alignment vertical="center"/>
    </xf>
    <xf numFmtId="0" fontId="131" fillId="0" borderId="27" xfId="0" applyFont="1" applyBorder="1" applyAlignment="1">
      <alignment vertical="center"/>
    </xf>
    <xf numFmtId="0" fontId="124" fillId="0" borderId="53" xfId="0" applyFont="1" applyBorder="1" applyAlignment="1">
      <alignment vertical="center"/>
    </xf>
    <xf numFmtId="0" fontId="124" fillId="0" borderId="26" xfId="0" applyFont="1" applyBorder="1" applyAlignment="1">
      <alignment vertical="center"/>
    </xf>
    <xf numFmtId="0" fontId="124" fillId="0" borderId="25" xfId="0" applyFont="1" applyBorder="1" applyAlignment="1">
      <alignment horizontal="center" vertical="center"/>
    </xf>
    <xf numFmtId="0" fontId="124" fillId="0" borderId="68" xfId="0" applyFont="1" applyBorder="1" applyAlignment="1">
      <alignment horizontal="center" vertical="center"/>
    </xf>
    <xf numFmtId="0" fontId="124" fillId="0" borderId="27" xfId="0" applyFont="1" applyBorder="1" applyAlignment="1">
      <alignment horizontal="center" vertical="center"/>
    </xf>
    <xf numFmtId="0" fontId="124" fillId="0" borderId="8" xfId="0" applyFont="1" applyBorder="1" applyAlignment="1">
      <alignment vertical="center"/>
    </xf>
    <xf numFmtId="0" fontId="124" fillId="0" borderId="23" xfId="0" applyFont="1" applyBorder="1" applyAlignment="1">
      <alignment vertical="center"/>
    </xf>
    <xf numFmtId="0" fontId="124" fillId="0" borderId="66" xfId="0" applyFont="1" applyBorder="1" applyAlignment="1">
      <alignment vertical="center"/>
    </xf>
    <xf numFmtId="0" fontId="124" fillId="0" borderId="25" xfId="0" applyFont="1" applyBorder="1" applyAlignment="1">
      <alignment vertical="center"/>
    </xf>
    <xf numFmtId="0" fontId="124" fillId="0" borderId="30" xfId="0" applyFont="1" applyBorder="1" applyAlignment="1">
      <alignment vertical="center"/>
    </xf>
    <xf numFmtId="0" fontId="124" fillId="0" borderId="68" xfId="0" applyFont="1" applyBorder="1" applyAlignment="1">
      <alignment vertical="center"/>
    </xf>
    <xf numFmtId="0" fontId="117" fillId="0" borderId="22" xfId="73" applyFont="1" applyBorder="1" applyAlignment="1">
      <alignment horizontal="justify" vertical="top" wrapText="1"/>
    </xf>
    <xf numFmtId="0" fontId="117" fillId="0" borderId="55" xfId="73" applyFont="1" applyBorder="1" applyAlignment="1">
      <alignment horizontal="justify" vertical="top" wrapText="1"/>
    </xf>
    <xf numFmtId="0" fontId="117" fillId="0" borderId="3" xfId="73" applyFont="1" applyBorder="1" applyAlignment="1">
      <alignment horizontal="justify" vertical="top" wrapText="1"/>
    </xf>
    <xf numFmtId="0" fontId="117" fillId="0" borderId="21" xfId="73" applyFont="1" applyBorder="1" applyAlignment="1">
      <alignment horizontal="justify" vertical="top" wrapText="1"/>
    </xf>
    <xf numFmtId="0" fontId="117" fillId="0" borderId="54" xfId="73" applyFont="1" applyBorder="1" applyAlignment="1">
      <alignment horizontal="justify" vertical="top" wrapText="1"/>
    </xf>
    <xf numFmtId="0" fontId="117" fillId="0" borderId="2" xfId="73" applyFont="1" applyBorder="1" applyAlignment="1">
      <alignment horizontal="justify" vertical="top" wrapText="1"/>
    </xf>
    <xf numFmtId="0" fontId="112" fillId="0" borderId="0" xfId="59" quotePrefix="1" applyFont="1" applyBorder="1" applyAlignment="1">
      <alignment horizontal="center" vertical="center"/>
    </xf>
    <xf numFmtId="0" fontId="117" fillId="0" borderId="79" xfId="73" applyFont="1" applyBorder="1" applyAlignment="1">
      <alignment horizontal="justify" vertical="top" wrapText="1"/>
    </xf>
    <xf numFmtId="0" fontId="117" fillId="0" borderId="67" xfId="73" applyFont="1" applyBorder="1" applyAlignment="1">
      <alignment horizontal="justify" vertical="top" wrapText="1"/>
    </xf>
    <xf numFmtId="0" fontId="117" fillId="0" borderId="78" xfId="73" applyFont="1" applyBorder="1" applyAlignment="1">
      <alignment horizontal="justify" vertical="top" wrapText="1"/>
    </xf>
    <xf numFmtId="0" fontId="113" fillId="0" borderId="0" xfId="73" applyFont="1" applyAlignment="1">
      <alignment horizontal="center" vertical="center"/>
    </xf>
    <xf numFmtId="0" fontId="117" fillId="0" borderId="56" xfId="73" applyFont="1" applyBorder="1" applyAlignment="1">
      <alignment horizontal="center" vertical="top" wrapText="1"/>
    </xf>
    <xf numFmtId="0" fontId="117" fillId="0" borderId="4" xfId="73" applyFont="1" applyBorder="1" applyAlignment="1">
      <alignment horizontal="center" vertical="top" wrapText="1"/>
    </xf>
    <xf numFmtId="0" fontId="117" fillId="0" borderId="56" xfId="73" applyFont="1" applyBorder="1" applyAlignment="1">
      <alignment horizontal="center" vertical="center" wrapText="1"/>
    </xf>
    <xf numFmtId="0" fontId="117" fillId="0" borderId="4" xfId="73" applyFont="1" applyBorder="1" applyAlignment="1">
      <alignment horizontal="center" vertical="center" wrapText="1"/>
    </xf>
    <xf numFmtId="0" fontId="117" fillId="0" borderId="0" xfId="73" applyFont="1" applyAlignment="1">
      <alignment horizontal="left" vertical="center"/>
    </xf>
    <xf numFmtId="0" fontId="117" fillId="0" borderId="6" xfId="73" applyFont="1" applyBorder="1" applyAlignment="1">
      <alignment horizontal="left" vertical="center"/>
    </xf>
    <xf numFmtId="0" fontId="4" fillId="0" borderId="55" xfId="74" applyBorder="1" applyAlignment="1">
      <alignment horizontal="justify" vertical="top" wrapText="1"/>
    </xf>
    <xf numFmtId="0" fontId="4" fillId="0" borderId="3" xfId="74" applyBorder="1" applyAlignment="1">
      <alignment horizontal="justify" vertical="top" wrapText="1"/>
    </xf>
    <xf numFmtId="0" fontId="32" fillId="0" borderId="56" xfId="73" applyFont="1" applyBorder="1" applyAlignment="1">
      <alignment horizontal="center" vertical="top" wrapText="1"/>
    </xf>
    <xf numFmtId="0" fontId="32" fillId="0" borderId="4" xfId="73" applyFont="1" applyBorder="1" applyAlignment="1">
      <alignment horizontal="center" vertical="top" wrapText="1"/>
    </xf>
    <xf numFmtId="0" fontId="117" fillId="0" borderId="22" xfId="73" applyFont="1" applyBorder="1" applyAlignment="1">
      <alignment horizontal="center" vertical="center" wrapText="1"/>
    </xf>
    <xf numFmtId="0" fontId="117" fillId="0" borderId="3" xfId="73" applyFont="1" applyBorder="1" applyAlignment="1">
      <alignment horizontal="center" vertical="center" wrapText="1"/>
    </xf>
    <xf numFmtId="0" fontId="32" fillId="0" borderId="22" xfId="73" applyFont="1" applyBorder="1" applyAlignment="1">
      <alignment horizontal="center" vertical="center" wrapText="1"/>
    </xf>
    <xf numFmtId="0" fontId="32" fillId="0" borderId="3" xfId="73" applyFont="1" applyBorder="1" applyAlignment="1">
      <alignment horizontal="center" vertical="center" wrapText="1"/>
    </xf>
    <xf numFmtId="0" fontId="117" fillId="0" borderId="79" xfId="73" applyFont="1" applyBorder="1" applyAlignment="1">
      <alignment horizontal="center" vertical="center" wrapText="1"/>
    </xf>
    <xf numFmtId="0" fontId="117" fillId="0" borderId="21" xfId="73" applyFont="1" applyBorder="1" applyAlignment="1">
      <alignment horizontal="center" vertical="center" wrapText="1"/>
    </xf>
    <xf numFmtId="0" fontId="118" fillId="0" borderId="78" xfId="73" applyFont="1" applyBorder="1" applyAlignment="1">
      <alignment horizontal="center" vertical="center" wrapText="1"/>
    </xf>
    <xf numFmtId="0" fontId="118" fillId="0" borderId="2" xfId="73" applyFont="1" applyBorder="1" applyAlignment="1">
      <alignment horizontal="center" vertical="center" wrapText="1"/>
    </xf>
    <xf numFmtId="0" fontId="117" fillId="0" borderId="22" xfId="73" applyFont="1" applyBorder="1" applyAlignment="1">
      <alignment horizontal="left" vertical="center" wrapText="1"/>
    </xf>
    <xf numFmtId="0" fontId="117" fillId="0" borderId="3" xfId="73" applyFont="1" applyBorder="1" applyAlignment="1">
      <alignment horizontal="left" vertical="center" wrapText="1"/>
    </xf>
    <xf numFmtId="0" fontId="6" fillId="0" borderId="0" xfId="73" applyFont="1" applyAlignment="1">
      <alignment horizontal="center" vertical="center"/>
    </xf>
    <xf numFmtId="0" fontId="117" fillId="0" borderId="6" xfId="73" applyFont="1" applyBorder="1" applyAlignment="1">
      <alignment horizontal="left" vertical="center" wrapText="1"/>
    </xf>
    <xf numFmtId="0" fontId="4" fillId="0" borderId="5" xfId="73" applyFont="1" applyBorder="1" applyAlignment="1">
      <alignment horizontal="center" vertical="center"/>
    </xf>
    <xf numFmtId="0" fontId="4" fillId="0" borderId="5" xfId="74" applyBorder="1" applyAlignment="1">
      <alignment horizontal="center" vertical="center"/>
    </xf>
    <xf numFmtId="0" fontId="169" fillId="0" borderId="88" xfId="0" applyFont="1" applyBorder="1" applyAlignment="1">
      <alignment horizontal="left" vertical="center" wrapText="1"/>
    </xf>
    <xf numFmtId="0" fontId="8" fillId="0" borderId="0" xfId="76" applyFont="1" applyFill="1" applyAlignment="1">
      <alignment horizontal="left"/>
    </xf>
    <xf numFmtId="0" fontId="8" fillId="0" borderId="6" xfId="1" applyFont="1" applyBorder="1" applyAlignment="1">
      <alignment horizontal="right" vertical="center"/>
    </xf>
    <xf numFmtId="0" fontId="76" fillId="0" borderId="30" xfId="1" applyFont="1" applyBorder="1" applyAlignment="1">
      <alignment horizontal="center" vertical="distributed"/>
    </xf>
    <xf numFmtId="0" fontId="0" fillId="0" borderId="0" xfId="0" applyAlignment="1">
      <alignment vertical="distributed"/>
    </xf>
    <xf numFmtId="0" fontId="8" fillId="0" borderId="9" xfId="1" applyFont="1" applyBorder="1" applyAlignment="1">
      <alignment horizontal="justify" vertical="top" wrapText="1"/>
    </xf>
    <xf numFmtId="0" fontId="8" fillId="0" borderId="9" xfId="1" applyFont="1" applyBorder="1" applyAlignment="1">
      <alignment horizontal="left" vertical="top" wrapText="1"/>
    </xf>
    <xf numFmtId="0" fontId="89" fillId="0" borderId="30" xfId="81" applyFont="1" applyBorder="1" applyAlignment="1">
      <alignment horizontal="right" vertical="center"/>
    </xf>
    <xf numFmtId="0" fontId="32" fillId="0" borderId="0" xfId="59" applyFont="1" applyFill="1">
      <alignment vertical="center"/>
    </xf>
    <xf numFmtId="0" fontId="170" fillId="0" borderId="67" xfId="59" applyFont="1" applyBorder="1" applyAlignment="1">
      <alignment horizontal="justify" vertical="top" wrapText="1"/>
    </xf>
    <xf numFmtId="0" fontId="170" fillId="0" borderId="0" xfId="59" applyFont="1" applyBorder="1" applyAlignment="1">
      <alignment horizontal="justify" vertical="top" wrapText="1"/>
    </xf>
    <xf numFmtId="0" fontId="170" fillId="0" borderId="54" xfId="59" applyFont="1" applyBorder="1" applyAlignment="1">
      <alignment horizontal="justify" vertical="top" wrapText="1"/>
    </xf>
    <xf numFmtId="0" fontId="86" fillId="0" borderId="67" xfId="59" applyFont="1" applyBorder="1" applyAlignment="1">
      <alignment horizontal="justify" vertical="top" wrapText="1"/>
    </xf>
    <xf numFmtId="0" fontId="86" fillId="0" borderId="0" xfId="59" applyFont="1" applyBorder="1" applyAlignment="1">
      <alignment horizontal="justify" vertical="top" wrapText="1"/>
    </xf>
    <xf numFmtId="0" fontId="86" fillId="0" borderId="54" xfId="59" applyFont="1" applyBorder="1" applyAlignment="1">
      <alignment horizontal="justify" vertical="top" wrapText="1"/>
    </xf>
    <xf numFmtId="0" fontId="86" fillId="0" borderId="78" xfId="59" applyFont="1" applyBorder="1" applyAlignment="1">
      <alignment horizontal="justify" vertical="top" wrapText="1"/>
    </xf>
    <xf numFmtId="0" fontId="86" fillId="0" borderId="6" xfId="59" applyFont="1" applyBorder="1" applyAlignment="1">
      <alignment horizontal="justify" vertical="top" wrapText="1"/>
    </xf>
    <xf numFmtId="0" fontId="86" fillId="0" borderId="2" xfId="59" applyFont="1" applyBorder="1" applyAlignment="1">
      <alignment horizontal="justify" vertical="top" wrapText="1"/>
    </xf>
    <xf numFmtId="0" fontId="8" fillId="0" borderId="41" xfId="85" applyFont="1" applyBorder="1" applyAlignment="1" applyProtection="1">
      <alignment horizontal="center" vertical="center"/>
      <protection locked="0"/>
    </xf>
    <xf numFmtId="0" fontId="8" fillId="0" borderId="38" xfId="85" applyFont="1" applyBorder="1" applyAlignment="1" applyProtection="1">
      <alignment horizontal="center" vertical="center"/>
      <protection locked="0"/>
    </xf>
  </cellXfs>
  <cellStyles count="143">
    <cellStyle name="_x000a_shell=progma" xfId="2" xr:uid="{00000000-0005-0000-0000-000000000000}"/>
    <cellStyle name="_x000a_shell=progma 2" xfId="3" xr:uid="{00000000-0005-0000-0000-000001000000}"/>
    <cellStyle name="20% - 輔色1 2" xfId="4" xr:uid="{00000000-0005-0000-0000-000002000000}"/>
    <cellStyle name="20% - 輔色2 2" xfId="5" xr:uid="{00000000-0005-0000-0000-000003000000}"/>
    <cellStyle name="20% - 輔色3 2" xfId="6" xr:uid="{00000000-0005-0000-0000-000004000000}"/>
    <cellStyle name="20% - 輔色4 2" xfId="7" xr:uid="{00000000-0005-0000-0000-000005000000}"/>
    <cellStyle name="20% - 輔色5 2" xfId="8" xr:uid="{00000000-0005-0000-0000-000006000000}"/>
    <cellStyle name="20% - 輔色6 2" xfId="9" xr:uid="{00000000-0005-0000-0000-000007000000}"/>
    <cellStyle name="40% - 輔色1 2" xfId="10" xr:uid="{00000000-0005-0000-0000-000008000000}"/>
    <cellStyle name="40% - 輔色2 2" xfId="11" xr:uid="{00000000-0005-0000-0000-000009000000}"/>
    <cellStyle name="40% - 輔色3 2" xfId="12" xr:uid="{00000000-0005-0000-0000-00000A000000}"/>
    <cellStyle name="40% - 輔色4 2" xfId="13" xr:uid="{00000000-0005-0000-0000-00000B000000}"/>
    <cellStyle name="40% - 輔色5 2" xfId="14" xr:uid="{00000000-0005-0000-0000-00000C000000}"/>
    <cellStyle name="40% - 輔色6 2" xfId="15" xr:uid="{00000000-0005-0000-0000-00000D000000}"/>
    <cellStyle name="60% - 輔色1 2" xfId="16" xr:uid="{00000000-0005-0000-0000-00000E000000}"/>
    <cellStyle name="60% - 輔色2 2" xfId="17" xr:uid="{00000000-0005-0000-0000-00000F000000}"/>
    <cellStyle name="60% - 輔色3 2" xfId="18" xr:uid="{00000000-0005-0000-0000-000010000000}"/>
    <cellStyle name="60% - 輔色4 2" xfId="19" xr:uid="{00000000-0005-0000-0000-000011000000}"/>
    <cellStyle name="60% - 輔色5 2" xfId="20" xr:uid="{00000000-0005-0000-0000-000012000000}"/>
    <cellStyle name="60% - 輔色6 2" xfId="21" xr:uid="{00000000-0005-0000-0000-000013000000}"/>
    <cellStyle name="Comma0" xfId="22" xr:uid="{00000000-0005-0000-0000-000014000000}"/>
    <cellStyle name="Currency [0]_laroux" xfId="23" xr:uid="{00000000-0005-0000-0000-000015000000}"/>
    <cellStyle name="Currency_laroux" xfId="24" xr:uid="{00000000-0005-0000-0000-000016000000}"/>
    <cellStyle name="Currency0" xfId="25" xr:uid="{00000000-0005-0000-0000-000017000000}"/>
    <cellStyle name="Date" xfId="26" xr:uid="{00000000-0005-0000-0000-000018000000}"/>
    <cellStyle name="Date 2" xfId="27" xr:uid="{00000000-0005-0000-0000-000019000000}"/>
    <cellStyle name="Eintrag" xfId="28" xr:uid="{00000000-0005-0000-0000-00001A000000}"/>
    <cellStyle name="Fixed" xfId="29" xr:uid="{00000000-0005-0000-0000-00001B000000}"/>
    <cellStyle name="Footnote" xfId="30" xr:uid="{00000000-0005-0000-0000-00001C000000}"/>
    <cellStyle name="Footnote 2" xfId="31" xr:uid="{00000000-0005-0000-0000-00001D000000}"/>
    <cellStyle name="Grey" xfId="32" xr:uid="{00000000-0005-0000-0000-00001E000000}"/>
    <cellStyle name="Heading 1" xfId="33" xr:uid="{00000000-0005-0000-0000-00001F000000}"/>
    <cellStyle name="Heading 1 2" xfId="34" xr:uid="{00000000-0005-0000-0000-000020000000}"/>
    <cellStyle name="Heading 2" xfId="35" xr:uid="{00000000-0005-0000-0000-000021000000}"/>
    <cellStyle name="Heading 2 2" xfId="36" xr:uid="{00000000-0005-0000-0000-000022000000}"/>
    <cellStyle name="HeadingColumn1" xfId="37" xr:uid="{00000000-0005-0000-0000-000023000000}"/>
    <cellStyle name="HeadingPage1" xfId="38" xr:uid="{00000000-0005-0000-0000-000024000000}"/>
    <cellStyle name="HeadingPage1 2" xfId="39" xr:uid="{00000000-0005-0000-0000-000025000000}"/>
    <cellStyle name="HeadingPage2" xfId="40" xr:uid="{00000000-0005-0000-0000-000026000000}"/>
    <cellStyle name="HeadingPage2 2" xfId="41" xr:uid="{00000000-0005-0000-0000-000027000000}"/>
    <cellStyle name="Input [yellow]" xfId="42" xr:uid="{00000000-0005-0000-0000-000028000000}"/>
    <cellStyle name="no dec" xfId="43" xr:uid="{00000000-0005-0000-0000-000029000000}"/>
    <cellStyle name="Normal - Style1" xfId="44" xr:uid="{00000000-0005-0000-0000-00002A000000}"/>
    <cellStyle name="Normal_APR" xfId="45" xr:uid="{00000000-0005-0000-0000-00002B000000}"/>
    <cellStyle name="Output Amounts" xfId="46" xr:uid="{00000000-0005-0000-0000-00002C000000}"/>
    <cellStyle name="Percent [2]" xfId="47" xr:uid="{00000000-0005-0000-0000-00002D000000}"/>
    <cellStyle name="Percent_PERSONAL" xfId="48" xr:uid="{00000000-0005-0000-0000-00002E000000}"/>
    <cellStyle name="Table Heading" xfId="49" xr:uid="{00000000-0005-0000-0000-00002F000000}"/>
    <cellStyle name="Table Heading 2" xfId="50" xr:uid="{00000000-0005-0000-0000-000030000000}"/>
    <cellStyle name="Table Title" xfId="51" xr:uid="{00000000-0005-0000-0000-000031000000}"/>
    <cellStyle name="Table Title 2" xfId="52" xr:uid="{00000000-0005-0000-0000-000032000000}"/>
    <cellStyle name="Table Units" xfId="53" xr:uid="{00000000-0005-0000-0000-000033000000}"/>
    <cellStyle name="Table Units 2" xfId="54" xr:uid="{00000000-0005-0000-0000-000034000000}"/>
    <cellStyle name="Total" xfId="55" xr:uid="{00000000-0005-0000-0000-000035000000}"/>
    <cellStyle name="Total 2" xfId="56" xr:uid="{00000000-0005-0000-0000-000036000000}"/>
    <cellStyle name="一般" xfId="0" builtinId="0"/>
    <cellStyle name="一般 10" xfId="57" xr:uid="{00000000-0005-0000-0000-000038000000}"/>
    <cellStyle name="一般 10 2" xfId="58" xr:uid="{00000000-0005-0000-0000-000039000000}"/>
    <cellStyle name="一般 10 3" xfId="141" xr:uid="{27ABD3F2-C402-4904-9FF5-9B7EF43A6B51}"/>
    <cellStyle name="一般 18" xfId="138" xr:uid="{00000000-0005-0000-0000-00003A000000}"/>
    <cellStyle name="一般 2" xfId="59" xr:uid="{00000000-0005-0000-0000-00003B000000}"/>
    <cellStyle name="一般 2 2" xfId="1" xr:uid="{00000000-0005-0000-0000-00003C000000}"/>
    <cellStyle name="一般 2 2 2" xfId="60" xr:uid="{00000000-0005-0000-0000-00003D000000}"/>
    <cellStyle name="一般 2 3" xfId="61" xr:uid="{00000000-0005-0000-0000-00003E000000}"/>
    <cellStyle name="一般 2 4" xfId="62" xr:uid="{00000000-0005-0000-0000-00003F000000}"/>
    <cellStyle name="一般 2 4 2" xfId="63" xr:uid="{00000000-0005-0000-0000-000040000000}"/>
    <cellStyle name="一般 2 4_資金運用-O51" xfId="64" xr:uid="{00000000-0005-0000-0000-000041000000}"/>
    <cellStyle name="一般 2_資金運用-O51" xfId="65" xr:uid="{00000000-0005-0000-0000-000042000000}"/>
    <cellStyle name="一般 3" xfId="66" xr:uid="{00000000-0005-0000-0000-000043000000}"/>
    <cellStyle name="一般 3 2" xfId="67" xr:uid="{00000000-0005-0000-0000-000044000000}"/>
    <cellStyle name="一般 3_資金運用-O51" xfId="68" xr:uid="{00000000-0005-0000-0000-000045000000}"/>
    <cellStyle name="一般 4" xfId="69" xr:uid="{00000000-0005-0000-0000-000046000000}"/>
    <cellStyle name="一般 5" xfId="70" xr:uid="{00000000-0005-0000-0000-000047000000}"/>
    <cellStyle name="一般 5 2" xfId="136" xr:uid="{00000000-0005-0000-0000-000048000000}"/>
    <cellStyle name="一般 6" xfId="71" xr:uid="{00000000-0005-0000-0000-000049000000}"/>
    <cellStyle name="一般_01產險檢查資料清單_102年度人壽保險檢查調閱資料清單" xfId="72" xr:uid="{00000000-0005-0000-0000-00004A000000}"/>
    <cellStyle name="一般_1010508產物保險檢查調閱單" xfId="73" xr:uid="{00000000-0005-0000-0000-00004B000000}"/>
    <cellStyle name="一般_102年度產壽險-資訊" xfId="74" xr:uid="{00000000-0005-0000-0000-00004C000000}"/>
    <cellStyle name="一般_4-1產險業務結構分析表 2" xfId="75" xr:uid="{00000000-0005-0000-0000-00004D000000}"/>
    <cellStyle name="一般_5-0產險主要險種保費分析表 2" xfId="76" xr:uid="{00000000-0005-0000-0000-00004E000000}"/>
    <cellStyle name="一般_921002保險業月報yaotung" xfId="137" xr:uid="{00000000-0005-0000-0000-00004F000000}"/>
    <cellStyle name="一般_Book1 2" xfId="77" xr:uid="{00000000-0005-0000-0000-000050000000}"/>
    <cellStyle name="一般_E03-1010508產險會計工作底稿 2" xfId="78" xr:uid="{00000000-0005-0000-0000-000051000000}"/>
    <cellStyle name="一般_自留業務分析表100F103.420 2" xfId="79" xr:uid="{00000000-0005-0000-0000-000052000000}"/>
    <cellStyle name="一般_產險理賠人員異動資料檔" xfId="80" xr:uid="{00000000-0005-0000-0000-000053000000}"/>
    <cellStyle name="一般_產險損益表" xfId="81" xr:uid="{00000000-0005-0000-0000-000054000000}"/>
    <cellStyle name="一般_產險會計工作底稿" xfId="82" xr:uid="{00000000-0005-0000-0000-000055000000}"/>
    <cellStyle name="一般_新制會計編表 2" xfId="83" xr:uid="{00000000-0005-0000-0000-000056000000}"/>
    <cellStyle name="一般_新制會計編表_102年度產險-財務 2" xfId="84" xr:uid="{00000000-0005-0000-0000-000057000000}"/>
    <cellStyle name="一般_逾放工作底稿" xfId="140" xr:uid="{00000000-0005-0000-0000-000058000000}"/>
    <cellStyle name="一般_逾放查核工作底稿-保險業" xfId="85" xr:uid="{00000000-0005-0000-0000-000059000000}"/>
    <cellStyle name="一般_壽險會計工作底稿" xfId="86" xr:uid="{00000000-0005-0000-0000-00005A000000}"/>
    <cellStyle name="一般_綜合成本率分析表100F103.420 2" xfId="87" xr:uid="{00000000-0005-0000-0000-00005B000000}"/>
    <cellStyle name="千分位 2" xfId="88" xr:uid="{00000000-0005-0000-0000-00005C000000}"/>
    <cellStyle name="千分位 2 2" xfId="89" xr:uid="{00000000-0005-0000-0000-00005D000000}"/>
    <cellStyle name="千分位 2 2 2 2" xfId="142" xr:uid="{AD6A97E6-6F22-427E-A03B-E88913CFB44F}"/>
    <cellStyle name="千分位 3" xfId="90" xr:uid="{00000000-0005-0000-0000-00005E000000}"/>
    <cellStyle name="千分位 4" xfId="139" xr:uid="{00000000-0005-0000-0000-00005F000000}"/>
    <cellStyle name="千分位[0] 2" xfId="91" xr:uid="{00000000-0005-0000-0000-000060000000}"/>
    <cellStyle name="千分位[0]_人身保險業資本適足性相關填報表格(910517草案)--修正版" xfId="92" xr:uid="{00000000-0005-0000-0000-000061000000}"/>
    <cellStyle name="中等 2" xfId="93" xr:uid="{00000000-0005-0000-0000-000062000000}"/>
    <cellStyle name="合計 2" xfId="94" xr:uid="{00000000-0005-0000-0000-000063000000}"/>
    <cellStyle name="好 2" xfId="95" xr:uid="{00000000-0005-0000-0000-000064000000}"/>
    <cellStyle name="好_宏利人壽保險檢查調閱單" xfId="96" xr:uid="{00000000-0005-0000-0000-000065000000}"/>
    <cellStyle name="好_宏利人壽保險檢查調閱單 2" xfId="97" xr:uid="{00000000-0005-0000-0000-000066000000}"/>
    <cellStyle name="好_產險理賠放表附表-102.3.11更新" xfId="98" xr:uid="{00000000-0005-0000-0000-000067000000}"/>
    <cellStyle name="好_產險理賠放表附表-102.3.11更新 2" xfId="99" xr:uid="{00000000-0005-0000-0000-000068000000}"/>
    <cellStyle name="好_壽險理賠放表附表" xfId="100" xr:uid="{00000000-0005-0000-0000-000069000000}"/>
    <cellStyle name="好_壽險理賠放表附表 2" xfId="101" xr:uid="{00000000-0005-0000-0000-00006A000000}"/>
    <cellStyle name="百分比 2" xfId="102" xr:uid="{00000000-0005-0000-0000-00006B000000}"/>
    <cellStyle name="計算方式 2" xfId="103" xr:uid="{00000000-0005-0000-0000-00006C000000}"/>
    <cellStyle name="常?_Sheet1" xfId="104" xr:uid="{00000000-0005-0000-0000-00006D000000}"/>
    <cellStyle name="常规_Sheet1" xfId="105" xr:uid="{00000000-0005-0000-0000-00006E000000}"/>
    <cellStyle name="貨幣[0]" xfId="106" xr:uid="{00000000-0005-0000-0000-00006F000000}"/>
    <cellStyle name="連結的儲存格 2" xfId="107" xr:uid="{00000000-0005-0000-0000-000070000000}"/>
    <cellStyle name="備註 2" xfId="108" xr:uid="{00000000-0005-0000-0000-000071000000}"/>
    <cellStyle name="超連結" xfId="135" builtinId="8"/>
    <cellStyle name="超連結 2" xfId="109" xr:uid="{00000000-0005-0000-0000-000073000000}"/>
    <cellStyle name="說明文字 2" xfId="110" xr:uid="{00000000-0005-0000-0000-000074000000}"/>
    <cellStyle name="輔色1 2" xfId="111" xr:uid="{00000000-0005-0000-0000-000075000000}"/>
    <cellStyle name="輔色2 2" xfId="112" xr:uid="{00000000-0005-0000-0000-000076000000}"/>
    <cellStyle name="輔色3 2" xfId="113" xr:uid="{00000000-0005-0000-0000-000077000000}"/>
    <cellStyle name="輔色4 2" xfId="114" xr:uid="{00000000-0005-0000-0000-000078000000}"/>
    <cellStyle name="輔色5 2" xfId="115" xr:uid="{00000000-0005-0000-0000-000079000000}"/>
    <cellStyle name="輔色6 2" xfId="116" xr:uid="{00000000-0005-0000-0000-00007A000000}"/>
    <cellStyle name="標題 1 2" xfId="117" xr:uid="{00000000-0005-0000-0000-00007B000000}"/>
    <cellStyle name="標題 2 2" xfId="118" xr:uid="{00000000-0005-0000-0000-00007C000000}"/>
    <cellStyle name="標題 3 2" xfId="119" xr:uid="{00000000-0005-0000-0000-00007D000000}"/>
    <cellStyle name="標題 4 2" xfId="120" xr:uid="{00000000-0005-0000-0000-00007E000000}"/>
    <cellStyle name="標題 5" xfId="121" xr:uid="{00000000-0005-0000-0000-00007F000000}"/>
    <cellStyle name="樣式 1" xfId="122" xr:uid="{00000000-0005-0000-0000-000080000000}"/>
    <cellStyle name="樣式 1 2" xfId="123" xr:uid="{00000000-0005-0000-0000-000081000000}"/>
    <cellStyle name="輸入 2" xfId="124" xr:uid="{00000000-0005-0000-0000-000082000000}"/>
    <cellStyle name="輸出 2" xfId="125" xr:uid="{00000000-0005-0000-0000-000083000000}"/>
    <cellStyle name="檢查儲存格 2" xfId="126" xr:uid="{00000000-0005-0000-0000-000084000000}"/>
    <cellStyle name="壞 2" xfId="127" xr:uid="{00000000-0005-0000-0000-000085000000}"/>
    <cellStyle name="壞_宏利人壽保險檢查調閱單" xfId="128" xr:uid="{00000000-0005-0000-0000-000086000000}"/>
    <cellStyle name="壞_宏利人壽保險檢查調閱單 2" xfId="129" xr:uid="{00000000-0005-0000-0000-000087000000}"/>
    <cellStyle name="壞_產險理賠放表附表-102.3.11更新" xfId="130" xr:uid="{00000000-0005-0000-0000-000088000000}"/>
    <cellStyle name="壞_產險理賠放表附表-102.3.11更新 2" xfId="131" xr:uid="{00000000-0005-0000-0000-000089000000}"/>
    <cellStyle name="壞_壽險理賠放表附表" xfId="132" xr:uid="{00000000-0005-0000-0000-00008A000000}"/>
    <cellStyle name="壞_壽險理賠放表附表 2" xfId="133" xr:uid="{00000000-0005-0000-0000-00008B000000}"/>
    <cellStyle name="警告文字 2" xfId="134" xr:uid="{00000000-0005-0000-0000-00008C000000}"/>
  </cellStyles>
  <dxfs count="0"/>
  <tableStyles count="0" defaultTableStyle="TableStyleMedium2" defaultPivotStyle="PivotStyleMedium9"/>
  <colors>
    <mruColors>
      <color rgb="FF0055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4.xml"/><Relationship Id="rId68" Type="http://schemas.openxmlformats.org/officeDocument/2006/relationships/externalLink" Target="externalLinks/externalLink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5.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5.xml"/><Relationship Id="rId69" Type="http://schemas.openxmlformats.org/officeDocument/2006/relationships/externalLink" Target="externalLinks/externalLink10.xml"/><Relationship Id="rId77"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3.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 Id="rId70" Type="http://schemas.openxmlformats.org/officeDocument/2006/relationships/externalLink" Target="externalLinks/externalLink11.xml"/><Relationship Id="rId75"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externalLink" Target="externalLinks/externalLink6.xml"/><Relationship Id="rId73" Type="http://schemas.openxmlformats.org/officeDocument/2006/relationships/externalLink" Target="externalLinks/externalLink14.xml"/><Relationship Id="rId78" Type="http://schemas.openxmlformats.org/officeDocument/2006/relationships/externalLink" Target="externalLinks/externalLink19.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7.xml"/><Relationship Id="rId7" Type="http://schemas.openxmlformats.org/officeDocument/2006/relationships/worksheet" Target="worksheets/sheet7.xml"/><Relationship Id="rId71" Type="http://schemas.openxmlformats.org/officeDocument/2006/relationships/externalLink" Target="externalLinks/externalLink1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sai\2000-WL\2000ind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sai\2003\TBform-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cwk21\2.&#27770;&#31639;\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Reports\MOF_2003AnnualReport_A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tsai\1999\99indexp-by%20accou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wk21\2.&#27770;&#31639;\&#21555;&#40599;&#38642;\&#36001;&#21209;&#26989;&#21209;&#22577;&#34920;&#19968;&#33268;&#21270;\&#36001;&#21209;&#26989;&#21209;&#22577;&#34920;&#19968;&#33268;&#21270;\&#36001;&#26989;&#21209;&#22577;&#34920;&#19968;&#33268;&#21270;\A92Q4iep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3.1.8\tofwin\My%20Documents\LIA\REINS.S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N95/TEMP/Mid%20Term%20Plan%20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95\TEMP\WLUCY\BP\BPO\PHIL_BP2.XLS"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C:\Users\joselynn\Desktop\&#25918;&#34920;\&#20462;&#27491;&#24460;%20%20&#22781;&#38570;&#26989;&#27298;&#26597;&#24037;&#20316;&#36039;&#26009;&#28165;&#21934;&#21450;&#20854;&#38468;&#34920;.xlsx" TargetMode="External"/><Relationship Id="rId1" Type="http://schemas.openxmlformats.org/officeDocument/2006/relationships/externalLinkPath" Target="&#20462;&#27491;&#24460;%20%20&#22781;&#38570;&#26989;&#27298;&#26597;&#24037;&#20316;&#36039;&#26009;&#28165;&#21934;&#21450;&#20854;&#3846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1.8\tofwin\TSAI\WGR\REPORT\97index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sai\2002\2002-index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sai\2002\vat-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3.1.8\tofwin\WINDOWS\TEMP\921002&#20445;&#38570;&#26989;&#26376;&#22577;yaot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Rachel\Local%20Settings\Temporary%20Internet%20Files\OLK27E\&#22826;&#29986;%20&#20027;&#35201;&#22577;&#34920;-&#29986;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3.1.8\tofwin\TSAI\WGR\REPORT\MRptDat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3.1.8\tofwin\WIN95\TEMP\Indexp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type"/>
      <sheetName val="by center"/>
      <sheetName val="exp index"/>
      <sheetName val="exp index-adj."/>
      <sheetName val="by categeory"/>
      <sheetName val="exp index-adj"/>
      <sheetName val="Sum-by bgt center"/>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Q3"/>
      <sheetName val="RJ-Life-Q4"/>
      <sheetName val="RJ-Life-Q4-adj"/>
      <sheetName val="IndExp-1996"/>
      <sheetName val="P&amp;L-Act-1997"/>
      <sheetName val="BS-1997"/>
      <sheetName val="申訴大類歸類"/>
      <sheetName val="工作表1"/>
      <sheetName val="Period"/>
      <sheetName val="by_type"/>
      <sheetName val="工作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11"/>
      <sheetName val="AC"/>
      <sheetName val="TBData"/>
      <sheetName val="TBForm"/>
      <sheetName val="TBForm-YTD"/>
      <sheetName val="KPMG"/>
      <sheetName val="Data"/>
      <sheetName val="UL"/>
      <sheetName val="U22"/>
      <sheetName val="Sheet1"/>
      <sheetName val="Sheet2"/>
      <sheetName val="Sheet3"/>
      <sheetName val="admitted assets"/>
      <sheetName val="Reserve"/>
      <sheetName val="表02-2"/>
      <sheetName val="表02-6"/>
      <sheetName val="表02-7"/>
      <sheetName val="表02-5"/>
      <sheetName val="表02-3"/>
      <sheetName val="表02-4"/>
      <sheetName val="表01-1"/>
      <sheetName val="FT16.Participant"/>
      <sheetName val="ICS.Market.Currency"/>
      <sheetName val="ICS.MOCE.Pattern"/>
      <sheetName val="Read-Me"/>
      <sheetName val="1998 Ind. exp"/>
      <sheetName val="表06-3"/>
      <sheetName val="Korea Life Insur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表01-1"/>
      <sheetName val="3.股東權益變動表"/>
      <sheetName val="Prem"/>
      <sheetName val="Coca-Cola"/>
      <sheetName val="currency"/>
      <sheetName val="表07-2"/>
      <sheetName val="Sheet2"/>
      <sheetName val="A1Data"/>
      <sheetName val="Parameters"/>
      <sheetName val="Summary"/>
      <sheetName val="TBForm"/>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11(總計)"/>
      <sheetName val="表01"/>
      <sheetName val="表05(個人契約)"/>
      <sheetName val="表10-3-1"/>
      <sheetName val="Sheet1"/>
      <sheetName val="表07(總計)"/>
      <sheetName val="AB表"/>
      <sheetName val="930212壽險業年度檢查報表--說明會版 (1)-更新表30"/>
      <sheetName val="表02(負債業主權益)"/>
      <sheetName val="表03"/>
      <sheetName val="表09"/>
      <sheetName val="表02(資產附表)"/>
      <sheetName val="表02(資產)"/>
      <sheetName val="表10"/>
      <sheetName val="表15(合併列示及總計)"/>
      <sheetName val="TBForm"/>
      <sheetName val="表14"/>
      <sheetName val="表12-債RP.TB"/>
      <sheetName val="表13-短票"/>
      <sheetName val="Mof表12"/>
      <sheetName val="Mof表17"/>
      <sheetName val="C-1"/>
      <sheetName val="Input Actual"/>
      <sheetName val="Input Prior"/>
      <sheetName val="Sheet3"/>
      <sheetName val="5DAYRPT "/>
      <sheetName val="Sheet2"/>
      <sheetName val="清單選項"/>
      <sheetName val="表13"/>
      <sheetName val="sch15-1(Sep03)"/>
      <sheetName val="表12"/>
      <sheetName val="Adj"/>
      <sheetName val="1205-表28 "/>
      <sheetName val="Config"/>
      <sheetName val="Control"/>
      <sheetName val="Holidays"/>
      <sheetName val="表06-3"/>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404定存債券"/>
      <sheetName val="不動產"/>
      <sheetName val="ref"/>
      <sheetName val="Data"/>
      <sheetName val="Mapping"/>
      <sheetName val="930812"/>
      <sheetName val="Tables"/>
      <sheetName val="CompD"/>
      <sheetName val="評価書"/>
      <sheetName val="Documentation"/>
      <sheetName val="股東可扣抵稅額查核說明(簡式)"/>
      <sheetName val="資產區隔代碼及說明"/>
      <sheetName val="債務商品分類判斷選單選項"/>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45 G&amp;A Expense (YTD)"/>
      <sheetName val="TB"/>
      <sheetName val="B-1-1"/>
      <sheetName val="TSO_100"/>
      <sheetName val="Rapprochement"/>
      <sheetName val="Base"/>
      <sheetName val="02TSO"/>
      <sheetName val="NP"/>
      <sheetName val="RV"/>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專案課(全部)"/>
      <sheetName val="表12-1"/>
      <sheetName val="表9"/>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資料規則表"/>
      <sheetName val="X"/>
      <sheetName val="異動"/>
      <sheetName val="匯率"/>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表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2-1"/>
      <sheetName val="表02-2"/>
      <sheetName val="表02-3"/>
      <sheetName val="表02-4"/>
      <sheetName val="表02-6"/>
      <sheetName val="表02-7"/>
      <sheetName val="表03"/>
      <sheetName val="表04"/>
      <sheetName val="表06"/>
      <sheetName val="表14-4"/>
      <sheetName val="表14-5"/>
      <sheetName val="表20"/>
      <sheetName val="表27"/>
      <sheetName val="表28"/>
      <sheetName val="表29"/>
      <sheetName val="Data2003"/>
      <sheetName val="TBForm"/>
      <sheetName val="表21-6(Data)"/>
      <sheetName val="表06_2002"/>
      <sheetName val="UnitLink"/>
      <sheetName val="Exec Summ"/>
      <sheetName val="表13-1"/>
      <sheetName val="表07(總計)"/>
      <sheetName val="Input Actual"/>
      <sheetName val="Input Prior"/>
      <sheetName val="E"/>
      <sheetName val="X"/>
      <sheetName val="Exec_Summ"/>
      <sheetName val="Input_Actual"/>
      <sheetName val="Input_Pri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54">
          <cell r="A354" t="str">
            <v>負債及淨認許股東權益總計</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Sum-by month"/>
      <sheetName val="Exc. Office-0100"/>
      <sheetName val="Project Planning-0200"/>
      <sheetName val="Fin Mgmt-1100"/>
      <sheetName val="Actuary-1110"/>
      <sheetName val="Corp Service-1200"/>
      <sheetName val="IT-2110"/>
      <sheetName val="Agy Training-3110"/>
      <sheetName val="Agy Support-3120"/>
      <sheetName val="Agy Personnel-3130"/>
      <sheetName val="Agy Adm-3140"/>
      <sheetName val="CSC-3210"/>
      <sheetName val="Document-3220"/>
      <sheetName val="R&amp;D-3310"/>
      <sheetName val="GP+Collection-3320"/>
      <sheetName val="M&amp;S-Home-3910"/>
      <sheetName val="M&amp;S-North-3911"/>
      <sheetName val="M&amp;S-Central-3912"/>
      <sheetName val="M&amp;S-South-3913"/>
      <sheetName val="M&amp;S-East-3914"/>
      <sheetName val="M&amp;SII-Home-3920"/>
      <sheetName val="M&amp;SII-North-3921"/>
      <sheetName val="M&amp;SII-Central-3922"/>
      <sheetName val="M&amp;SII-South-3923"/>
      <sheetName val="DM-Target-8110"/>
      <sheetName val="DM-Mkt Service-8120"/>
      <sheetName val="DM-MR&amp;D-8210"/>
      <sheetName val="DM-CSC-8220"/>
      <sheetName val="Sheet1"/>
      <sheetName val="Direct-DM-8900"/>
      <sheetName val="Direct-CKS-8910"/>
      <sheetName val="Direct-Tele Mkt-8920"/>
      <sheetName val="Direct Exp-89xx"/>
      <sheetName val="inputdata"/>
      <sheetName val="99indexp-by account"/>
      <sheetName val="1998 Ind. exp"/>
      <sheetName val="Data2003"/>
      <sheetName val="判別式"/>
      <sheetName val="Input"/>
      <sheetName val="精算假設"/>
      <sheetName val="表13-1"/>
      <sheetName val="表07(總計)"/>
      <sheetName val="表06"/>
      <sheetName val="DataInput"/>
      <sheetName val="Content"/>
      <sheetName val="Tables"/>
      <sheetName val="Cover"/>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附件A"/>
      <sheetName val="附件A檢查表"/>
      <sheetName val="表08-2"/>
      <sheetName val="表08-3"/>
      <sheetName val="A1Data"/>
      <sheetName val="A2Data"/>
      <sheetName val="ResN"/>
      <sheetName val="99國外"/>
      <sheetName val="Table30"/>
      <sheetName val="Table42"/>
      <sheetName val="附件A說明"/>
      <sheetName val="表27-1"/>
      <sheetName val="表27-2"/>
      <sheetName val="表27-3"/>
      <sheetName val="表21-4"/>
      <sheetName val="提供企劃部"/>
      <sheetName val="拆29+1"/>
      <sheetName val="→"/>
      <sheetName val="財報輸入表"/>
      <sheetName val="財報檢查表"/>
      <sheetName val="檢查表1"/>
      <sheetName val="檢查表2"/>
      <sheetName val="檢查表3"/>
      <sheetName val="91Res"/>
      <sheetName val="C1"/>
      <sheetName val="國外再保分進"/>
      <sheetName val="←"/>
      <sheetName val="A2(資料彙整)"/>
      <sheetName val="A2(調整)"/>
      <sheetName val="A2(報部)"/>
      <sheetName val="A2(IEE報部)"/>
      <sheetName val="A2(IEE報部差異)"/>
      <sheetName val="表13-1"/>
      <sheetName val="Sum-by bgt center"/>
      <sheetName val="表26-1"/>
      <sheetName val="表07(總計)"/>
      <sheetName val="表06"/>
      <sheetName val="DATA"/>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Rates"/>
      <sheetName val="Sum-by bgt center"/>
      <sheetName val="Plan_List"/>
      <sheetName val="匯整(保費與保額)"/>
      <sheetName val="Appendix 5 - Data"/>
      <sheetName val="Appendix 4 - Data"/>
      <sheetName val="Appendix 6 - Data"/>
      <sheetName val="Appendix 4"/>
      <sheetName val="準備金(for RBC)"/>
      <sheetName val="Assumptions"/>
      <sheetName val="UL Qx"/>
      <sheetName val="FA's Project"/>
      <sheetName val="表13-1"/>
      <sheetName val="RateCard"/>
      <sheetName val="Portia "/>
      <sheetName val="A1Data"/>
      <sheetName val="Sheet2"/>
      <sheetName val="01 07Q4-&gt;08Q4"/>
      <sheetName val="IO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K Individual"/>
      <sheetName val="HK Group"/>
      <sheetName val="Indonesia"/>
      <sheetName val="Taiwan"/>
      <sheetName val="APA Total"/>
      <sheetName val="HK Indiv. Original"/>
      <sheetName val="HK Group Original"/>
      <sheetName val="Indonesia Original"/>
      <sheetName val="Taiwan Original"/>
      <sheetName val="HO Expenses"/>
      <sheetName val="Rates"/>
      <sheetName val="TBData"/>
      <sheetName val="TBForm"/>
      <sheetName val="TBForm-compare"/>
      <sheetName val="Adjustment"/>
      <sheetName val="CF "/>
      <sheetName val="Due Prem-x"/>
      <sheetName val="Due comm"/>
      <sheetName val="Sheet4"/>
      <sheetName val="Bond-by Type"/>
      <sheetName val="Sheet1"/>
      <sheetName val="Sales-CB"/>
      <sheetName val="gain-loss"/>
      <sheetName val="gain-loss(1)"/>
      <sheetName val="Convertible"/>
      <sheetName val="Exchang "/>
      <sheetName val="Bond Fund"/>
      <sheetName val="Ri-Reserve"/>
      <sheetName val="RV"/>
      <sheetName val="Gross RV"/>
      <sheetName val="Net RV"/>
      <sheetName val="DAE"/>
      <sheetName val="income tax-usgaap"/>
      <sheetName val="income tax-statutory"/>
      <sheetName val="SAP Results"/>
      <sheetName val="SAP Results-UL"/>
      <sheetName val="SAP Results-Trad"/>
      <sheetName val="GAAP Results"/>
      <sheetName val="GAAP Results-UL"/>
      <sheetName val="GAAP Results-Trad"/>
      <sheetName val="Comm"/>
      <sheetName val="SA-Comm"/>
      <sheetName val="Sheet1 (4)"/>
      <sheetName val="Tax-statutory"/>
      <sheetName val="HO"/>
      <sheetName val="Cover"/>
      <sheetName val="BANK"/>
      <sheetName val="銀行金額"/>
      <sheetName val="Assets"/>
      <sheetName val="ZOE"/>
      <sheetName val="PAM"/>
      <sheetName val="AA Asset"/>
      <sheetName val="FR Inv Result"/>
      <sheetName val="Monthly Detail"/>
      <sheetName val="Data"/>
      <sheetName val="LIA-Bond"/>
      <sheetName val="MOF-表1213"/>
      <sheetName val="LIA-TD"/>
      <sheetName val="基金Q"/>
      <sheetName val="基金X"/>
      <sheetName val="FLOW"/>
      <sheetName val="Sum-by bgt center"/>
      <sheetName val="總表-現(分類)"/>
      <sheetName val="收盤價"/>
      <sheetName val="工作底稿(R)with Unwind"/>
      <sheetName val="工作底稿(S)with Unwind"/>
      <sheetName val="Input"/>
      <sheetName val="FDC"/>
      <sheetName val="工作底稿(S)"/>
      <sheetName val="main"/>
      <sheetName val="Porti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5.7140000000000004</v>
          </cell>
          <cell r="D6">
            <v>5.4</v>
          </cell>
          <cell r="E6">
            <v>5.1813471502590671</v>
          </cell>
          <cell r="F6">
            <v>5.8823529411764701</v>
          </cell>
          <cell r="G6">
            <v>5.8823529411764701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 Summ"/>
      <sheetName val="Sheet1 (2)"/>
      <sheetName val="IF"/>
      <sheetName val="Sum-by month"/>
      <sheetName val="Rates"/>
      <sheetName val="85預算"/>
      <sheetName val="API_LF(From Robbin)"/>
      <sheetName val="資金運用表"/>
      <sheetName val="RATIO"/>
      <sheetName val="Summary"/>
      <sheetName val="Plan FY'04"/>
      <sheetName val="Results"/>
      <sheetName val="Input"/>
      <sheetName val="A1Data"/>
      <sheetName val="PHIL_BP2"/>
      <sheetName val="Ref"/>
      <sheetName val="Exec_Summ"/>
      <sheetName val="Sheet1_(2)"/>
      <sheetName val="Sum-by_month"/>
      <sheetName val="API_LF(From_Robbin)"/>
      <sheetName val="Plan_FY'04"/>
      <sheetName val="FTD"/>
      <sheetName val="SMS"/>
      <sheetName val="InflationCurves"/>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壽險受檢資料清單 "/>
      <sheetName val="A51"/>
      <sheetName val="A52"/>
      <sheetName val="會計-B51"/>
      <sheetName val="B53"/>
      <sheetName val="B54"/>
      <sheetName val="B55"/>
      <sheetName val="B56"/>
      <sheetName val="B57"/>
      <sheetName val="B58"/>
      <sheetName val="B59"/>
      <sheetName val="招攬-C51"/>
      <sheetName val="C52"/>
      <sheetName val="C53"/>
      <sheetName val="收費-D51"/>
      <sheetName val="D52"/>
      <sheetName val="核保-E52"/>
      <sheetName val="理賠-F51"/>
      <sheetName val="F52"/>
      <sheetName val="F53"/>
      <sheetName val="F54"/>
      <sheetName val="F55"/>
      <sheetName val="F56"/>
      <sheetName val="再保-G51"/>
      <sheetName val="G52"/>
      <sheetName val="G53"/>
      <sheetName val="準備金-I51"/>
      <sheetName val="I52"/>
      <sheetName val="I53"/>
      <sheetName val="I54"/>
      <sheetName val="I55"/>
      <sheetName val="投資型商品-J06"/>
      <sheetName val="利變型商品-K51"/>
      <sheetName val="資金運用-O51"/>
      <sheetName val="O52"/>
      <sheetName val="O53"/>
      <sheetName val="O53衍生性金融商品餘額表填表說明"/>
      <sheetName val="O54"/>
      <sheetName val="O55"/>
      <sheetName val="O56交易明細"/>
      <sheetName val="O57交易對手清單"/>
      <sheetName val="O58保管機構清單"/>
      <sheetName val="O59全權委託投資公司清單 "/>
      <sheetName val="不動產投資-P51"/>
      <sheetName val="P52"/>
      <sheetName val="P53"/>
      <sheetName val="授信-Q51"/>
      <sheetName val="Q52"/>
      <sheetName val="Q53"/>
      <sheetName val="Q54"/>
      <sheetName val="Q55"/>
      <sheetName val="Q56"/>
      <sheetName val="Q56-1"/>
      <sheetName val="Q56-2"/>
      <sheetName val="Q57"/>
      <sheetName val="Q58"/>
      <sheetName val="R15"/>
      <sheetName val="內管-S51"/>
      <sheetName val="S52"/>
      <sheetName val="T51"/>
      <sheetName val="T52"/>
      <sheetName val="利害關係人-Y51"/>
      <sheetName val="Z51"/>
      <sheetName val="Z52"/>
      <sheetName val="Z53"/>
      <sheetName val="Z54"/>
      <sheetName val="Z55"/>
    </sheetNames>
    <sheetDataSet>
      <sheetData sheetId="0"/>
      <sheetData sheetId="1"/>
      <sheetData sheetId="2"/>
      <sheetData sheetId="3"/>
      <sheetData sheetId="4">
        <row r="4">
          <cell r="B4">
            <v>45382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B4">
            <v>45382</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QA_ONCE"/>
      <sheetName val="QM_ONCE"/>
      <sheetName val="Input_Sing_Life"/>
      <sheetName val="TBForm"/>
      <sheetName val="準備金增加數_monthly"/>
      <sheetName val="data_他項"/>
      <sheetName val="SCR_UPR"/>
      <sheetName val="Input_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in-YTD-Aug"/>
      <sheetName val="Explain-CM-Aug"/>
      <sheetName val="Explain-YTD-Jul"/>
      <sheetName val="Explain-CM-Jul"/>
      <sheetName val="by type"/>
      <sheetName val="by center"/>
      <sheetName val="exp index-adj."/>
      <sheetName val="exp index-adj. (2)"/>
      <sheetName val="Sum-by bgt center"/>
      <sheetName val="Sum-by bgt center-sap"/>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CQ"/>
      <sheetName val="RJ-Life-OLD"/>
      <sheetName val="Explain-YTD-Mar"/>
      <sheetName val="Explain-CM-Mar"/>
      <sheetName val="Explain-YTD-Apr"/>
      <sheetName val="Explain-CM-Apr"/>
      <sheetName val="Explain-YTD-May"/>
      <sheetName val="Explain-CM-May"/>
      <sheetName val="Explain-CM-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claim"/>
      <sheetName val="prem+claim-02"/>
      <sheetName val="prem+claim-01"/>
      <sheetName val="mgt inf. (2)"/>
      <sheetName val="Prem Rpt NEW"/>
      <sheetName val="Prem Rpt"/>
      <sheetName val="G_RV"/>
      <sheetName val="土銀-branch"/>
      <sheetName val="華信銀"/>
      <sheetName val="Act vs Bgt"/>
      <sheetName val="Target Mkting"/>
      <sheetName val="Reserves UL-data"/>
      <sheetName val="Reserves-data"/>
      <sheetName val="Reserve"/>
      <sheetName val="Reins. Res"/>
      <sheetName val="VAT+Stamp Duty"/>
      <sheetName val="FYC accrual"/>
      <sheetName val="RYC Accrual"/>
      <sheetName val="Sheet1"/>
      <sheetName val="Rein-CRC"/>
      <sheetName val="Rein-WSIC"/>
      <sheetName val="ReMark"/>
      <sheetName val="Released-X"/>
      <sheetName val="Cash prem"/>
      <sheetName val="Agy ManPower Bud 2002"/>
      <sheetName val="No. of Staff"/>
      <sheetName val="Prem Rpt NEW -2001"/>
      <sheetName val="Sum-by bgt center"/>
      <sheetName val="投資收益"/>
      <sheetName val="表02-1"/>
      <sheetName val="表0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封面"/>
      <sheetName val="基本資料"/>
      <sheetName val="資產負債表(公式)"/>
      <sheetName val="損益表(公式)"/>
      <sheetName val="股東權益變動表(公式)"/>
      <sheetName val="現金流量表(輸入檔)"/>
      <sheetName val="現金流量表(工作底稿)"/>
      <sheetName val="現金流量表(公式)"/>
      <sheetName val="資產負債表(列印)"/>
      <sheetName val="損益表(列印)"/>
      <sheetName val="股東權益變動表(列印)"/>
      <sheetName val="現金流量表(工作底稿-列印)"/>
      <sheetName val="現金流量表(列印)"/>
      <sheetName val="FINDATA1"/>
      <sheetName val="FINDATA2"/>
      <sheetName val="Sheet2"/>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tted Assets-r"/>
      <sheetName val="Investment"/>
      <sheetName val="P&amp;L+B&amp;S"/>
      <sheetName val="BS-1997"/>
      <sheetName val="P&amp;L-Act-1997"/>
      <sheetName val="CF-1997"/>
      <sheetName val="P&amp;L-Bgt-1997"/>
      <sheetName val="BS-1996"/>
      <sheetName val="P&amp;L-Act-1996"/>
      <sheetName val="IndExp-1996"/>
      <sheetName val="Inputdata"/>
      <sheetName val="Sum-by bgt center"/>
      <sheetName val="歷史CashFlow"/>
      <sheetName val="效團當月"/>
      <sheetName val="Sheet2"/>
      <sheetName val="COMM"/>
      <sheetName val="trans_10"/>
      <sheetName val="trans_15"/>
      <sheetName val="trans_20"/>
      <sheetName val="trans_6"/>
      <sheetName val="ref"/>
      <sheetName val="Compare"/>
      <sheetName val="表02(負債業主權益)"/>
      <sheetName val="表03"/>
      <sheetName val="表09"/>
      <sheetName val="表11(總計)"/>
      <sheetName val="表01"/>
      <sheetName val="表02(資產附表)"/>
      <sheetName val="表02(資產)"/>
      <sheetName val="表10"/>
      <sheetName val="表15(合併列示及總計)"/>
      <sheetName val="Campaign_data"/>
      <sheetName val="Criteria"/>
      <sheetName val="FIN_PL 2005"/>
      <sheetName val="Contents"/>
      <sheetName val="PAMS_B05"/>
      <sheetName val="PL 04-09"/>
      <sheetName val="Controls"/>
      <sheetName val="Summary (3 Years)"/>
      <sheetName val="Summary (Monthly)"/>
      <sheetName val="rsv8704"/>
      <sheetName val="現金流量表(工作底稿-列印)"/>
      <sheetName val="股東權益變動表(列印)"/>
      <sheetName val="collection"/>
      <sheetName val="물량"/>
      <sheetName val="General Insurance Int."/>
      <sheetName val="DA fund"/>
      <sheetName val="L&amp;SH Equities"/>
      <sheetName val="L&amp;SH F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Data"/>
      <sheetName val="9602"/>
      <sheetName val="Sheet2"/>
      <sheetName val="表06(保費收入)"/>
      <sheetName val="表06(負債)"/>
      <sheetName val="表22"/>
      <sheetName val="Main"/>
      <sheetName val="Cover"/>
      <sheetName val="mappingtable"/>
      <sheetName val="Currency"/>
      <sheetName val="2006(JPY)"/>
      <sheetName val="AIGUS 2Q 2008 (REVISED)"/>
      <sheetName val="9812"/>
      <sheetName val="Sheet3"/>
      <sheetName val="KPMG函證控制表總表"/>
      <sheetName val="參數及變數"/>
      <sheetName val="dimension"/>
      <sheetName val="89TSO"/>
      <sheetName val="Cal"/>
      <sheetName val="Input"/>
      <sheetName val="Load"/>
      <sheetName val="General"/>
      <sheetName val="param"/>
      <sheetName val="Cal_Factor"/>
      <sheetName val="Mxdx"/>
      <sheetName val="ACTIF"/>
      <sheetName val="Intercal"/>
      <sheetName val="MARGES FI"/>
      <sheetName val="PASSIF"/>
      <sheetName val="表10-1"/>
      <sheetName val="表10-2"/>
      <sheetName val="表10-3"/>
      <sheetName val="表23"/>
      <sheetName val="表24"/>
      <sheetName val="表25"/>
      <sheetName val="A-2-1"/>
      <sheetName val="A-3-1"/>
      <sheetName val="A-3-2"/>
      <sheetName val="COI"/>
      <sheetName val="Prem"/>
      <sheetName val="UPRcap"/>
      <sheetName val="Mapping"/>
      <sheetName val="OSLR"/>
      <sheetName val="OSLR Adj"/>
      <sheetName val="Payment"/>
      <sheetName val="F表25-1"/>
      <sheetName val="ASSETS_BONDS"/>
      <sheetName val="表07(總計)"/>
      <sheetName val="表13-1"/>
      <sheetName val="1. Main"/>
      <sheetName val="4. Limit Analysis"/>
      <sheetName val="表26"/>
      <sheetName val="89TSO_Table"/>
      <sheetName val="寬限期間扣減"/>
      <sheetName val="互保戶"/>
      <sheetName val="人工計算（每半年更新）"/>
      <sheetName val="ob"/>
      <sheetName val="工作表1"/>
      <sheetName val="Compare"/>
      <sheetName val="IndExp-1996"/>
      <sheetName val="P&amp;L-Act-1997"/>
      <sheetName val="BS-1997"/>
      <sheetName val="表10-2 表報"/>
      <sheetName val="Date"/>
      <sheetName val="COMBINE_IN"/>
      <sheetName val="Control"/>
      <sheetName val="Config"/>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Highlights"/>
      <sheetName val="F表24"/>
      <sheetName val="F表25-2"/>
      <sheetName val="表26-1"/>
      <sheetName val="PaymentCap"/>
      <sheetName val="PremCap"/>
      <sheetName val="Interest Rates"/>
      <sheetName val="表10-4"/>
      <sheetName val="表10-5"/>
      <sheetName val="已收息部分"/>
      <sheetName val="parameter"/>
      <sheetName val="CONTROL ACCOUNT LOAN FR ALLTEL"/>
      <sheetName val="表30-15"/>
      <sheetName val="表26-2"/>
      <sheetName val="現金流量表(工作底稿-列印)"/>
      <sheetName val="Data Conv"/>
      <sheetName val="건물"/>
      <sheetName val="U_PER13"/>
      <sheetName val="U_PER14"/>
      <sheetName val="U_PER15"/>
      <sheetName val="外15薪基84"/>
      <sheetName val="專案課(全部)"/>
      <sheetName val="表10-6"/>
      <sheetName val="總表(明細)"/>
      <sheetName val="效團當月"/>
      <sheetName val="歷史CashFlow"/>
      <sheetName val="本月試算表"/>
      <sheetName val="SCH15-1"/>
      <sheetName val="Chile Exhibit A"/>
      <sheetName val="Staff"/>
      <sheetName val="表06-1"/>
      <sheetName val="A saisir"/>
      <sheetName val="FX rsv"/>
      <sheetName val="操作封面"/>
      <sheetName val="8.限額表"/>
      <sheetName val="現金流量表(工作底稿列印仟元)"/>
      <sheetName val="0601"/>
      <sheetName val="small card 基本資料0216_04"/>
      <sheetName val="損益表(88)"/>
      <sheetName val="OH by Qtr"/>
      <sheetName val="表10-3-1"/>
      <sheetName val="Monthly_Data"/>
      <sheetName val="Access_1"/>
      <sheetName val="表24(UPR)"/>
      <sheetName val="表24(UPR)_USD"/>
      <sheetName val="表25-1(Catastraphic)"/>
      <sheetName val="表25-1(Catastraphic)_USD"/>
      <sheetName val="表25-2(RiskVolatility)"/>
      <sheetName val="表25-2(RiskVolatility)_USD"/>
      <sheetName val="Expense Schedule (4)"/>
      <sheetName val="Investment Summary"/>
      <sheetName val="Data, Period"/>
      <sheetName val="CD"/>
      <sheetName val="MTM report"/>
      <sheetName val="cover "/>
      <sheetName val="Investment Yield (10)"/>
      <sheetName val="current on+off"/>
      <sheetName val="分析表_Asset"/>
      <sheetName val="分析表_Income"/>
      <sheetName val="分析表_USD"/>
      <sheetName val="表13-2"/>
      <sheetName val="Account Description"/>
      <sheetName val="財報TB"/>
      <sheetName val="2Q96"/>
      <sheetName val="OH-CODE"/>
      <sheetName val="匯率"/>
      <sheetName val="CL3"/>
      <sheetName val="底稿"/>
      <sheetName val="1"/>
      <sheetName val="2"/>
      <sheetName val="3"/>
      <sheetName val="4"/>
      <sheetName val="5-20%"/>
      <sheetName val="6"/>
      <sheetName val="7"/>
      <sheetName val="8"/>
      <sheetName val="9"/>
      <sheetName val="10"/>
      <sheetName val="11"/>
      <sheetName val="成本底稿"/>
      <sheetName val="市價底稿"/>
      <sheetName val="變動表"/>
      <sheetName val="DBDept"/>
      <sheetName val="Projection"/>
      <sheetName val="Asset Table"/>
      <sheetName val="Menu"/>
      <sheetName val="資料表"/>
      <sheetName val="Table"/>
      <sheetName val="all_MOP"/>
      <sheetName val="life_MOP"/>
      <sheetName val="06月Equity"/>
      <sheetName val="表02-2"/>
      <sheetName val="表02-6"/>
      <sheetName val="表02-7"/>
      <sheetName val="表02-5"/>
      <sheetName val="表02-3"/>
      <sheetName val="表02-4"/>
      <sheetName val="Sheet1"/>
      <sheetName val="表01-1"/>
      <sheetName val="BS"/>
      <sheetName val="Fixed Income (Life Funds)"/>
      <sheetName val="Costs"/>
      <sheetName val="壽險月報範本檔1"/>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表30-10"/>
      <sheetName val="表30-13"/>
      <sheetName val="表30-9"/>
      <sheetName val="A_TWCD"/>
      <sheetName val="A_TWWP"/>
      <sheetName val="表05-1"/>
      <sheetName val="Engineering Net Agg"/>
      <sheetName val="表02-1"/>
      <sheetName val="股東權益變動表(列印)"/>
      <sheetName val="IA1"/>
      <sheetName val="Asset Allocation"/>
      <sheetName val="BrokerName"/>
      <sheetName val="不動產"/>
      <sheetName val="陣列"/>
      <sheetName val="CPIMR9111"/>
      <sheetName val="Bond"/>
      <sheetName val="OBU定存"/>
      <sheetName val="MF"/>
      <sheetName val="COMM"/>
      <sheetName val="trans_10"/>
      <sheetName val="trans_15"/>
      <sheetName val="trans_20"/>
      <sheetName val="trans_6"/>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BBG"/>
      <sheetName val="壽險業月報表"/>
      <sheetName val="股本"/>
      <sheetName val="備抵(季)"/>
      <sheetName val="表25-7"/>
      <sheetName val="C計算"/>
      <sheetName val="parameters"/>
      <sheetName val="DatosCalc"/>
      <sheetName val="Por Concepto"/>
      <sheetName val="DatPpto"/>
      <sheetName val="DatosCalcSocio"/>
      <sheetName val="Link"/>
      <sheetName val="合建保證金收付款明細表"/>
      <sheetName val="在建土地"/>
      <sheetName val="總表-現(分類)"/>
      <sheetName val="收盤價"/>
      <sheetName val="Inputs"/>
      <sheetName val="Input Screen"/>
      <sheetName val="10408分類"/>
      <sheetName val="BUDGET"/>
      <sheetName val="ACTUAL TO BUDGET"/>
      <sheetName val="DBRate"/>
      <sheetName val="VUL"/>
      <sheetName val="HC"/>
      <sheetName val="分公司預估再保費"/>
      <sheetName val="長火自留保費"/>
      <sheetName val="FNV0019明細帳"/>
      <sheetName val="CT"/>
      <sheetName val="report"/>
      <sheetName val="report-input"/>
      <sheetName val="02TSO"/>
      <sheetName val="SystemREF"/>
      <sheetName val="Macros"/>
      <sheetName val="11.年金底稿"/>
      <sheetName val="21.Health底稿"/>
      <sheetName val="10.Life底稿"/>
      <sheetName val="13.UL底稿"/>
      <sheetName val="表30-5"/>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上市股票及基金beta值計算表"/>
      <sheetName val="上櫃股票beta值計算"/>
      <sheetName val="Category"/>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國內基金"/>
      <sheetName val="for toppan"/>
      <sheetName val="Register"/>
      <sheetName val="Data(P)"/>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C1-1"/>
      <sheetName val="C1-2"/>
      <sheetName val="Total"/>
      <sheetName val="XLR_NoRangeSheet"/>
      <sheetName val="2聯往息(台幣)"/>
      <sheetName val="PayrollDetail"/>
      <sheetName val="Eng Net Agg - All"/>
      <sheetName val="Cover Page"/>
      <sheetName val="Information"/>
      <sheetName val="Parm"/>
      <sheetName val="Data1"/>
      <sheetName val="Last year data"/>
      <sheetName val="Summary by Table"/>
      <sheetName val="Delete"/>
      <sheetName val="발생집계"/>
      <sheetName val="Claim_Data"/>
      <sheetName val="EL_Data"/>
      <sheetName val="轉換"/>
      <sheetName val="各年度IBNR"/>
      <sheetName val="TG56"/>
      <sheetName val="Basic Data"/>
      <sheetName val="2015年供应商进货"/>
      <sheetName val="Cash Flow"/>
      <sheetName val="土地鑑定表"/>
      <sheetName val="Reported_Res Group"/>
      <sheetName val="CLN"/>
      <sheetName val="表09-1"/>
      <sheetName val="表12-1"/>
      <sheetName val="3_3年攤銷攤銷表"/>
      <sheetName val="表23 (行配後-刪除負債項IDMD準備金)"/>
      <sheetName val="info"/>
      <sheetName val="DATA_Output"/>
      <sheetName val="100.0010 現金變動分析"/>
      <sheetName val="10月"/>
      <sheetName val="100.0011 外幣現金及銀行存款明細"/>
      <sheetName val="试算平衡表"/>
      <sheetName val="出荷データ"/>
      <sheetName val="完成データ"/>
      <sheetName val="Canada"/>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ASSIST"/>
      <sheetName val="D-1-1"/>
      <sheetName val="現金流量表(工作底稿列印)"/>
      <sheetName val="損益表(列印)"/>
      <sheetName val="資產負債表(列印)"/>
      <sheetName val="C2.POS(080)"/>
      <sheetName val="發行人信用評等"/>
      <sheetName val="list"/>
      <sheetName val="CAPA분석 360K"/>
      <sheetName val="100.0011貨幣資金明細表"/>
      <sheetName val="260.0021 應收帳款明細表"/>
      <sheetName val="260.0030 備抵呆帳損失變動表"/>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基"/>
      <sheetName val="券商"/>
      <sheetName val="Pool List"/>
      <sheetName val="控管"/>
      <sheetName val="CREDITS"/>
      <sheetName val="Index"/>
      <sheetName val="OAcc-DB"/>
      <sheetName val="AIGUS_2Q_2008_(REVISED)"/>
      <sheetName val="OSLR_Adj"/>
      <sheetName val="1__Main"/>
      <sheetName val="4__Limit_Analysis"/>
      <sheetName val="MARGES_FI"/>
      <sheetName val="表10-2_表報"/>
      <sheetName val="EXCHANGE_RATE"/>
      <sheetName val="Chase_Fleming"/>
      <sheetName val="Interest_Rates"/>
      <sheetName val="CONTROL_ACCOUNT_LOAN_FR_ALLTEL"/>
      <sheetName val="Division Commentary"/>
      <sheetName val="LSHK_Cash"/>
      <sheetName val="Facility"/>
      <sheetName val="LSHK_WK_FORECAST"/>
      <sheetName val="Datascreen"/>
      <sheetName val="Summary of Facts"/>
      <sheetName val="Info."/>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Seriatim File 2"/>
      <sheetName val="Lists"/>
      <sheetName val="Core3學員名單"/>
      <sheetName val="辦公設備"/>
      <sheetName val="model"/>
      <sheetName val="Black-Scholes"/>
      <sheetName val="Calc"/>
      <sheetName val="FundMapping"/>
      <sheetName val="一銀證券亞洲國外債分類"/>
      <sheetName val="費用預算說明"/>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Basic Information"/>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s>
    <sheetDataSet>
      <sheetData sheetId="0" refreshError="1"/>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E7">
            <v>0</v>
          </cell>
        </row>
        <row r="24">
          <cell r="A24">
            <v>0</v>
          </cell>
        </row>
      </sheetData>
      <sheetData sheetId="16" refreshError="1">
        <row r="24">
          <cell r="A24">
            <v>0</v>
          </cell>
        </row>
        <row r="38">
          <cell r="G38">
            <v>0</v>
          </cell>
        </row>
      </sheetData>
      <sheetData sheetId="17" refreshError="1"/>
      <sheetData sheetId="18" refreshError="1">
        <row r="6">
          <cell r="E6">
            <v>0</v>
          </cell>
        </row>
      </sheetData>
      <sheetData sheetId="19" refreshError="1"/>
      <sheetData sheetId="20" refreshError="1"/>
      <sheetData sheetId="21" refreshError="1"/>
      <sheetData sheetId="22" refreshError="1"/>
      <sheetData sheetId="23" refreshError="1"/>
      <sheetData sheetId="24" refreshError="1"/>
      <sheetData sheetId="25" refreshError="1">
        <row r="7">
          <cell r="E7">
            <v>0</v>
          </cell>
        </row>
        <row r="8">
          <cell r="E8">
            <v>0</v>
          </cell>
        </row>
        <row r="9">
          <cell r="E9">
            <v>0</v>
          </cell>
        </row>
        <row r="10">
          <cell r="E10">
            <v>0</v>
          </cell>
        </row>
        <row r="11">
          <cell r="E11">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ow r="6">
          <cell r="E6">
            <v>300982</v>
          </cell>
        </row>
      </sheetData>
      <sheetData sheetId="726">
        <row r="6">
          <cell r="E6">
            <v>300982</v>
          </cell>
        </row>
      </sheetData>
      <sheetData sheetId="727"/>
      <sheetData sheetId="728"/>
      <sheetData sheetId="729"/>
      <sheetData sheetId="730"/>
      <sheetData sheetId="731">
        <row r="6">
          <cell r="E6">
            <v>300982</v>
          </cell>
        </row>
      </sheetData>
      <sheetData sheetId="732">
        <row r="6">
          <cell r="E6">
            <v>300982</v>
          </cell>
        </row>
      </sheetData>
      <sheetData sheetId="733"/>
      <sheetData sheetId="734"/>
      <sheetData sheetId="735"/>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ow r="6">
          <cell r="E6">
            <v>300982</v>
          </cell>
        </row>
      </sheetData>
      <sheetData sheetId="748">
        <row r="6">
          <cell r="E6">
            <v>300982</v>
          </cell>
        </row>
      </sheetData>
      <sheetData sheetId="749"/>
      <sheetData sheetId="750">
        <row r="6">
          <cell r="E6">
            <v>300982</v>
          </cell>
        </row>
      </sheetData>
      <sheetData sheetId="751"/>
      <sheetData sheetId="752"/>
      <sheetData sheetId="753">
        <row r="6">
          <cell r="E6">
            <v>300982</v>
          </cell>
        </row>
      </sheetData>
      <sheetData sheetId="754"/>
      <sheetData sheetId="755"/>
      <sheetData sheetId="756"/>
      <sheetData sheetId="757"/>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Ind. exp"/>
      <sheetName val="1999 Ind. exp"/>
      <sheetName val="Other Direct Expense"/>
      <sheetName val="Sum-by bgt center"/>
      <sheetName val="新增商品資料"/>
      <sheetName val="ListData"/>
      <sheetName val="Treasury Ticket"/>
      <sheetName val="3.每日收盤維護"/>
      <sheetName val="IndExp-1996"/>
      <sheetName val="P&amp;L-Act-1997"/>
      <sheetName val="BS-1997"/>
      <sheetName val="AccumulateData"/>
      <sheetName val="MonthData"/>
      <sheetName val="表02(負債業主權益)"/>
      <sheetName val="表03"/>
      <sheetName val="表09"/>
      <sheetName val="表11(總計)"/>
      <sheetName val="表01"/>
      <sheetName val="表02(資產附表)"/>
      <sheetName val="表02(資產)"/>
      <sheetName val="表10"/>
      <sheetName val="表15(合併列示及總計)"/>
      <sheetName val="Menu"/>
      <sheetName val="Compare"/>
      <sheetName val="選單"/>
      <sheetName val="Valuation"/>
      <sheetName val="Diff9111"/>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K283"/>
  <sheetViews>
    <sheetView tabSelected="1" topLeftCell="A136" zoomScaleNormal="100" workbookViewId="0">
      <selection activeCell="C170" sqref="C170"/>
    </sheetView>
  </sheetViews>
  <sheetFormatPr defaultColWidth="9" defaultRowHeight="16.2"/>
  <cols>
    <col min="1" max="1" width="3.33203125" style="16" customWidth="1"/>
    <col min="2" max="2" width="4.33203125" style="601" customWidth="1"/>
    <col min="3" max="3" width="15.6640625" style="600" customWidth="1"/>
    <col min="4" max="4" width="81.21875" style="839" customWidth="1"/>
    <col min="5" max="5" width="22.6640625" style="839" customWidth="1"/>
    <col min="6" max="6" width="24.21875" style="16" customWidth="1"/>
    <col min="7" max="7" width="10.109375" style="16" customWidth="1"/>
    <col min="8" max="8" width="28.88671875" style="16" bestFit="1" customWidth="1"/>
    <col min="9" max="9" width="20.88671875" style="16" customWidth="1"/>
    <col min="10" max="10" width="21.44140625" style="16" customWidth="1"/>
    <col min="11" max="11" width="10.44140625" style="16" bestFit="1" customWidth="1"/>
    <col min="12" max="16384" width="9" style="16"/>
  </cols>
  <sheetData>
    <row r="1" spans="1:11" ht="16.5" customHeight="1">
      <c r="A1" s="605"/>
      <c r="B1" s="1019" t="str">
        <f>+"OO產物"&amp;"保險公司"</f>
        <v>OO產物保險公司</v>
      </c>
      <c r="C1" s="1019"/>
      <c r="D1" s="1019"/>
      <c r="E1" s="1019"/>
      <c r="F1" s="1019"/>
      <c r="G1" s="1019"/>
      <c r="H1" s="721"/>
    </row>
    <row r="2" spans="1:11" ht="16.5" customHeight="1">
      <c r="A2" s="605"/>
      <c r="B2" s="1022" t="s">
        <v>585</v>
      </c>
      <c r="C2" s="1022"/>
      <c r="D2" s="1022"/>
      <c r="E2" s="1022"/>
      <c r="F2" s="1022"/>
      <c r="G2" s="1022"/>
      <c r="H2" s="1022"/>
    </row>
    <row r="3" spans="1:11" s="602" customFormat="1">
      <c r="A3" s="761"/>
      <c r="B3" s="601"/>
      <c r="C3" s="1026"/>
      <c r="D3" s="1027"/>
      <c r="E3" s="1027"/>
      <c r="F3" s="1027"/>
      <c r="G3" s="1027"/>
      <c r="H3" s="1027"/>
    </row>
    <row r="4" spans="1:11">
      <c r="B4" s="604" t="s">
        <v>584</v>
      </c>
      <c r="D4" s="765">
        <v>45382</v>
      </c>
      <c r="E4" s="1028" t="s">
        <v>1649</v>
      </c>
      <c r="F4" s="1028"/>
      <c r="G4" s="1028"/>
      <c r="H4" s="1028"/>
    </row>
    <row r="5" spans="1:11">
      <c r="B5" s="604" t="s">
        <v>1888</v>
      </c>
      <c r="D5" s="762"/>
      <c r="E5" s="603"/>
      <c r="F5" s="603"/>
      <c r="G5" s="603"/>
      <c r="H5" s="603"/>
    </row>
    <row r="6" spans="1:11" ht="16.8" thickBot="1">
      <c r="B6" s="600"/>
    </row>
    <row r="7" spans="1:11" s="602" customFormat="1" ht="16.8" thickBot="1">
      <c r="B7" s="840" t="s">
        <v>356</v>
      </c>
      <c r="C7" s="841" t="s">
        <v>583</v>
      </c>
      <c r="D7" s="841" t="s">
        <v>582</v>
      </c>
      <c r="E7" s="841" t="s">
        <v>581</v>
      </c>
      <c r="F7" s="842" t="s">
        <v>580</v>
      </c>
      <c r="G7" s="843" t="s">
        <v>579</v>
      </c>
      <c r="H7" s="844" t="s">
        <v>578</v>
      </c>
      <c r="I7" s="16"/>
      <c r="J7" s="16"/>
      <c r="K7" s="845"/>
    </row>
    <row r="8" spans="1:11" ht="17.100000000000001" customHeight="1" thickTop="1">
      <c r="B8" s="846" t="s">
        <v>577</v>
      </c>
      <c r="C8" s="847"/>
      <c r="D8" s="848"/>
      <c r="E8" s="849"/>
      <c r="F8" s="850"/>
      <c r="G8" s="850"/>
      <c r="H8" s="851"/>
      <c r="K8" s="845"/>
    </row>
    <row r="9" spans="1:11">
      <c r="B9" s="852"/>
      <c r="C9" s="853" t="s">
        <v>576</v>
      </c>
      <c r="D9" s="854" t="s">
        <v>575</v>
      </c>
      <c r="E9" s="855" t="s">
        <v>1889</v>
      </c>
      <c r="F9" s="856"/>
      <c r="G9" s="856"/>
      <c r="H9" s="857"/>
      <c r="K9" s="845"/>
    </row>
    <row r="10" spans="1:11">
      <c r="B10" s="852"/>
      <c r="C10" s="853" t="s">
        <v>574</v>
      </c>
      <c r="D10" s="854" t="s">
        <v>573</v>
      </c>
      <c r="E10" s="855" t="s">
        <v>1889</v>
      </c>
      <c r="F10" s="856"/>
      <c r="G10" s="856"/>
      <c r="H10" s="857"/>
      <c r="K10" s="845"/>
    </row>
    <row r="11" spans="1:11">
      <c r="B11" s="852"/>
      <c r="C11" s="853" t="s">
        <v>572</v>
      </c>
      <c r="D11" s="854" t="s">
        <v>571</v>
      </c>
      <c r="E11" s="855" t="s">
        <v>1889</v>
      </c>
      <c r="F11" s="856" t="s">
        <v>1646</v>
      </c>
      <c r="G11" s="856"/>
      <c r="H11" s="857"/>
    </row>
    <row r="12" spans="1:11" ht="16.350000000000001" customHeight="1">
      <c r="B12" s="852"/>
      <c r="C12" s="853" t="s">
        <v>570</v>
      </c>
      <c r="D12" s="932" t="s">
        <v>1901</v>
      </c>
      <c r="E12" s="855" t="s">
        <v>1889</v>
      </c>
      <c r="F12" s="856"/>
      <c r="G12" s="856"/>
      <c r="H12" s="857"/>
      <c r="K12" s="845"/>
    </row>
    <row r="13" spans="1:11" ht="16.350000000000001" customHeight="1">
      <c r="B13" s="852"/>
      <c r="C13" s="853" t="s">
        <v>569</v>
      </c>
      <c r="D13" s="932" t="s">
        <v>1902</v>
      </c>
      <c r="E13" s="855" t="s">
        <v>406</v>
      </c>
      <c r="F13" s="856"/>
      <c r="G13" s="856"/>
      <c r="H13" s="857"/>
    </row>
    <row r="14" spans="1:11" ht="16.350000000000001" customHeight="1">
      <c r="B14" s="852"/>
      <c r="C14" s="853" t="s">
        <v>568</v>
      </c>
      <c r="D14" s="854" t="s">
        <v>567</v>
      </c>
      <c r="E14" s="855" t="s">
        <v>1890</v>
      </c>
      <c r="F14" s="856"/>
      <c r="G14" s="856"/>
      <c r="H14" s="857"/>
    </row>
    <row r="15" spans="1:11" ht="32.4">
      <c r="B15" s="852"/>
      <c r="C15" s="853" t="s">
        <v>566</v>
      </c>
      <c r="D15" s="854" t="s">
        <v>1700</v>
      </c>
      <c r="E15" s="855" t="s">
        <v>406</v>
      </c>
      <c r="F15" s="858"/>
      <c r="G15" s="856"/>
      <c r="H15" s="857"/>
    </row>
    <row r="16" spans="1:11" ht="32.4">
      <c r="B16" s="852"/>
      <c r="C16" s="853" t="s">
        <v>565</v>
      </c>
      <c r="D16" s="854" t="s">
        <v>564</v>
      </c>
      <c r="E16" s="855" t="s">
        <v>1889</v>
      </c>
      <c r="F16" s="856"/>
      <c r="G16" s="856"/>
      <c r="H16" s="857"/>
      <c r="K16" s="845"/>
    </row>
    <row r="17" spans="2:11">
      <c r="B17" s="852"/>
      <c r="C17" s="853" t="s">
        <v>1651</v>
      </c>
      <c r="D17" s="854" t="s">
        <v>563</v>
      </c>
      <c r="E17" s="855" t="s">
        <v>406</v>
      </c>
      <c r="F17" s="856"/>
      <c r="G17" s="856"/>
      <c r="H17" s="857"/>
      <c r="K17" s="845"/>
    </row>
    <row r="18" spans="2:11">
      <c r="B18" s="852"/>
      <c r="C18" s="853"/>
      <c r="D18" s="854"/>
      <c r="E18" s="855"/>
      <c r="F18" s="856"/>
      <c r="G18" s="856"/>
      <c r="H18" s="857"/>
      <c r="K18" s="845"/>
    </row>
    <row r="19" spans="2:11">
      <c r="B19" s="852"/>
      <c r="C19" s="853" t="s">
        <v>1579</v>
      </c>
      <c r="D19" s="854" t="s">
        <v>1569</v>
      </c>
      <c r="E19" s="855" t="s">
        <v>406</v>
      </c>
      <c r="F19" s="856" t="s">
        <v>400</v>
      </c>
      <c r="G19" s="856"/>
      <c r="H19" s="857"/>
      <c r="K19" s="845"/>
    </row>
    <row r="20" spans="2:11">
      <c r="B20" s="852"/>
      <c r="C20" s="853" t="s">
        <v>1650</v>
      </c>
      <c r="D20" s="854" t="s">
        <v>1570</v>
      </c>
      <c r="E20" s="855" t="s">
        <v>1889</v>
      </c>
      <c r="F20" s="856" t="s">
        <v>400</v>
      </c>
      <c r="G20" s="856"/>
      <c r="H20" s="857"/>
      <c r="K20" s="845"/>
    </row>
    <row r="21" spans="2:11" ht="16.8" thickBot="1">
      <c r="B21" s="852"/>
      <c r="C21" s="853"/>
      <c r="D21" s="854"/>
      <c r="E21" s="859"/>
      <c r="F21" s="859"/>
      <c r="G21" s="860"/>
      <c r="H21" s="861"/>
      <c r="K21" s="845"/>
    </row>
    <row r="22" spans="2:11" ht="21" customHeight="1" thickTop="1">
      <c r="B22" s="1023" t="s">
        <v>562</v>
      </c>
      <c r="C22" s="1024"/>
      <c r="D22" s="1025"/>
      <c r="E22" s="862"/>
      <c r="F22" s="862"/>
      <c r="G22" s="856"/>
      <c r="H22" s="857"/>
    </row>
    <row r="23" spans="2:11">
      <c r="B23" s="852"/>
      <c r="C23" s="853" t="s">
        <v>561</v>
      </c>
      <c r="D23" s="854" t="s">
        <v>1636</v>
      </c>
      <c r="E23" s="855" t="s">
        <v>1889</v>
      </c>
      <c r="F23" s="856"/>
      <c r="G23" s="856"/>
      <c r="H23" s="857"/>
    </row>
    <row r="24" spans="2:11">
      <c r="B24" s="852"/>
      <c r="C24" s="853" t="s">
        <v>560</v>
      </c>
      <c r="D24" s="854" t="s">
        <v>559</v>
      </c>
      <c r="E24" s="855" t="s">
        <v>1889</v>
      </c>
      <c r="F24" s="856"/>
      <c r="G24" s="856"/>
      <c r="H24" s="857"/>
    </row>
    <row r="25" spans="2:11">
      <c r="B25" s="852"/>
      <c r="C25" s="853" t="s">
        <v>558</v>
      </c>
      <c r="D25" s="854" t="s">
        <v>557</v>
      </c>
      <c r="E25" s="855" t="s">
        <v>1889</v>
      </c>
      <c r="F25" s="856"/>
      <c r="G25" s="856"/>
      <c r="H25" s="857"/>
    </row>
    <row r="26" spans="2:11">
      <c r="B26" s="852"/>
      <c r="C26" s="853" t="s">
        <v>556</v>
      </c>
      <c r="D26" s="854" t="s">
        <v>555</v>
      </c>
      <c r="E26" s="855" t="s">
        <v>1890</v>
      </c>
      <c r="F26" s="856"/>
      <c r="G26" s="856"/>
      <c r="H26" s="857"/>
      <c r="K26" s="845"/>
    </row>
    <row r="27" spans="2:11" ht="32.4">
      <c r="B27" s="852"/>
      <c r="C27" s="853" t="s">
        <v>554</v>
      </c>
      <c r="D27" s="931" t="s">
        <v>1903</v>
      </c>
      <c r="E27" s="855" t="s">
        <v>1889</v>
      </c>
      <c r="F27" s="856"/>
      <c r="G27" s="856"/>
      <c r="H27" s="857"/>
      <c r="K27" s="845"/>
    </row>
    <row r="28" spans="2:11" ht="32.4">
      <c r="B28" s="852"/>
      <c r="C28" s="853" t="s">
        <v>553</v>
      </c>
      <c r="D28" s="931" t="s">
        <v>1903</v>
      </c>
      <c r="E28" s="855" t="s">
        <v>1889</v>
      </c>
      <c r="F28" s="856"/>
      <c r="G28" s="856"/>
      <c r="H28" s="857"/>
    </row>
    <row r="29" spans="2:11">
      <c r="B29" s="852"/>
      <c r="C29" s="853" t="s">
        <v>552</v>
      </c>
      <c r="D29" s="854" t="s">
        <v>1641</v>
      </c>
      <c r="E29" s="855" t="s">
        <v>1889</v>
      </c>
      <c r="F29" s="856"/>
      <c r="G29" s="856"/>
      <c r="H29" s="857"/>
    </row>
    <row r="30" spans="2:11">
      <c r="B30" s="852"/>
      <c r="C30" s="853" t="s">
        <v>551</v>
      </c>
      <c r="D30" s="854" t="s">
        <v>550</v>
      </c>
      <c r="E30" s="855" t="s">
        <v>1889</v>
      </c>
      <c r="F30" s="856"/>
      <c r="G30" s="856"/>
      <c r="H30" s="857"/>
    </row>
    <row r="31" spans="2:11">
      <c r="B31" s="852"/>
      <c r="C31" s="853" t="s">
        <v>549</v>
      </c>
      <c r="D31" s="854" t="s">
        <v>548</v>
      </c>
      <c r="E31" s="855" t="s">
        <v>1889</v>
      </c>
      <c r="F31" s="856"/>
      <c r="G31" s="856"/>
      <c r="H31" s="857"/>
    </row>
    <row r="32" spans="2:11">
      <c r="B32" s="852"/>
      <c r="C32" s="853" t="s">
        <v>547</v>
      </c>
      <c r="D32" s="854" t="s">
        <v>546</v>
      </c>
      <c r="E32" s="855" t="s">
        <v>1889</v>
      </c>
      <c r="F32" s="856"/>
      <c r="G32" s="856"/>
      <c r="H32" s="857"/>
    </row>
    <row r="33" spans="2:8">
      <c r="B33" s="852"/>
      <c r="C33" s="853" t="s">
        <v>1654</v>
      </c>
      <c r="D33" s="854" t="s">
        <v>1652</v>
      </c>
      <c r="E33" s="855" t="s">
        <v>1889</v>
      </c>
      <c r="F33" s="856"/>
      <c r="G33" s="856"/>
      <c r="H33" s="857"/>
    </row>
    <row r="34" spans="2:8">
      <c r="B34" s="852"/>
      <c r="C34" s="853" t="s">
        <v>1643</v>
      </c>
      <c r="D34" s="854" t="s">
        <v>1653</v>
      </c>
      <c r="E34" s="855" t="s">
        <v>1889</v>
      </c>
      <c r="F34" s="856"/>
      <c r="G34" s="856"/>
      <c r="H34" s="857"/>
    </row>
    <row r="35" spans="2:8">
      <c r="B35" s="852"/>
      <c r="C35" s="863"/>
      <c r="D35" s="864"/>
      <c r="E35" s="865"/>
      <c r="F35" s="856"/>
      <c r="G35" s="856"/>
      <c r="H35" s="857"/>
    </row>
    <row r="36" spans="2:8">
      <c r="B36" s="852"/>
      <c r="C36" s="853" t="s">
        <v>1170</v>
      </c>
      <c r="D36" s="854" t="s">
        <v>1560</v>
      </c>
      <c r="E36" s="855" t="s">
        <v>418</v>
      </c>
      <c r="F36" s="856" t="s">
        <v>400</v>
      </c>
      <c r="G36" s="856"/>
      <c r="H36" s="857"/>
    </row>
    <row r="37" spans="2:8">
      <c r="B37" s="852"/>
      <c r="C37" s="853" t="s">
        <v>1518</v>
      </c>
      <c r="D37" s="854" t="s">
        <v>1561</v>
      </c>
      <c r="E37" s="855" t="s">
        <v>418</v>
      </c>
      <c r="F37" s="856" t="s">
        <v>400</v>
      </c>
      <c r="G37" s="856"/>
      <c r="H37" s="857"/>
    </row>
    <row r="38" spans="2:8">
      <c r="B38" s="852"/>
      <c r="C38" s="853" t="s">
        <v>1519</v>
      </c>
      <c r="D38" s="854" t="s">
        <v>1562</v>
      </c>
      <c r="E38" s="855" t="s">
        <v>418</v>
      </c>
      <c r="F38" s="856" t="s">
        <v>400</v>
      </c>
      <c r="G38" s="856"/>
      <c r="H38" s="857"/>
    </row>
    <row r="39" spans="2:8">
      <c r="B39" s="852"/>
      <c r="C39" s="853" t="s">
        <v>1520</v>
      </c>
      <c r="D39" s="854" t="s">
        <v>1563</v>
      </c>
      <c r="E39" s="855" t="s">
        <v>418</v>
      </c>
      <c r="F39" s="856" t="s">
        <v>400</v>
      </c>
      <c r="G39" s="856"/>
      <c r="H39" s="857"/>
    </row>
    <row r="40" spans="2:8">
      <c r="B40" s="852"/>
      <c r="C40" s="853" t="s">
        <v>1521</v>
      </c>
      <c r="D40" s="854" t="s">
        <v>1564</v>
      </c>
      <c r="E40" s="855" t="s">
        <v>418</v>
      </c>
      <c r="F40" s="856" t="s">
        <v>400</v>
      </c>
      <c r="G40" s="856"/>
      <c r="H40" s="857"/>
    </row>
    <row r="41" spans="2:8">
      <c r="B41" s="852"/>
      <c r="C41" s="853" t="s">
        <v>1522</v>
      </c>
      <c r="D41" s="854" t="s">
        <v>1565</v>
      </c>
      <c r="E41" s="855" t="s">
        <v>418</v>
      </c>
      <c r="F41" s="856" t="s">
        <v>400</v>
      </c>
      <c r="G41" s="856"/>
      <c r="H41" s="857"/>
    </row>
    <row r="42" spans="2:8">
      <c r="B42" s="852"/>
      <c r="C42" s="853" t="s">
        <v>1523</v>
      </c>
      <c r="D42" s="854" t="s">
        <v>1566</v>
      </c>
      <c r="E42" s="855" t="s">
        <v>418</v>
      </c>
      <c r="F42" s="856" t="s">
        <v>400</v>
      </c>
      <c r="G42" s="856"/>
      <c r="H42" s="857"/>
    </row>
    <row r="43" spans="2:8">
      <c r="B43" s="852"/>
      <c r="C43" s="853" t="s">
        <v>1524</v>
      </c>
      <c r="D43" s="854" t="s">
        <v>1567</v>
      </c>
      <c r="E43" s="855" t="s">
        <v>418</v>
      </c>
      <c r="F43" s="856" t="s">
        <v>400</v>
      </c>
      <c r="G43" s="856"/>
      <c r="H43" s="857"/>
    </row>
    <row r="44" spans="2:8">
      <c r="B44" s="852"/>
      <c r="C44" s="853" t="s">
        <v>1525</v>
      </c>
      <c r="D44" s="854" t="s">
        <v>1568</v>
      </c>
      <c r="E44" s="855" t="s">
        <v>418</v>
      </c>
      <c r="F44" s="856" t="s">
        <v>400</v>
      </c>
      <c r="G44" s="856"/>
      <c r="H44" s="857"/>
    </row>
    <row r="45" spans="2:8" ht="16.8" thickBot="1">
      <c r="B45" s="852"/>
      <c r="C45" s="853"/>
      <c r="D45" s="866"/>
      <c r="E45" s="859"/>
      <c r="F45" s="859"/>
      <c r="G45" s="860"/>
      <c r="H45" s="861"/>
    </row>
    <row r="46" spans="2:8" ht="17.100000000000001" customHeight="1" thickTop="1">
      <c r="B46" s="1023" t="s">
        <v>545</v>
      </c>
      <c r="C46" s="1024"/>
      <c r="D46" s="1025"/>
      <c r="E46" s="862"/>
      <c r="F46" s="862"/>
      <c r="G46" s="856"/>
      <c r="H46" s="857"/>
    </row>
    <row r="47" spans="2:8">
      <c r="B47" s="867"/>
      <c r="C47" s="868" t="s">
        <v>1473</v>
      </c>
      <c r="D47" s="855"/>
      <c r="E47" s="855"/>
      <c r="F47" s="856"/>
      <c r="G47" s="856"/>
      <c r="H47" s="857"/>
    </row>
    <row r="48" spans="2:8">
      <c r="B48" s="852"/>
      <c r="C48" s="853" t="s">
        <v>544</v>
      </c>
      <c r="D48" s="854" t="s">
        <v>1481</v>
      </c>
      <c r="E48" s="855" t="s">
        <v>1889</v>
      </c>
      <c r="F48" s="856"/>
      <c r="G48" s="856"/>
      <c r="H48" s="857"/>
    </row>
    <row r="49" spans="2:8">
      <c r="B49" s="852"/>
      <c r="C49" s="853" t="s">
        <v>543</v>
      </c>
      <c r="D49" s="854" t="s">
        <v>542</v>
      </c>
      <c r="E49" s="855" t="s">
        <v>1889</v>
      </c>
      <c r="F49" s="856"/>
      <c r="G49" s="856"/>
      <c r="H49" s="857"/>
    </row>
    <row r="50" spans="2:8">
      <c r="B50" s="852"/>
      <c r="C50" s="853" t="s">
        <v>1161</v>
      </c>
      <c r="D50" s="869" t="s">
        <v>1482</v>
      </c>
      <c r="E50" s="855" t="s">
        <v>1889</v>
      </c>
      <c r="F50" s="856"/>
      <c r="G50" s="856"/>
      <c r="H50" s="857"/>
    </row>
    <row r="51" spans="2:8" ht="32.4">
      <c r="B51" s="852"/>
      <c r="C51" s="853" t="s">
        <v>541</v>
      </c>
      <c r="D51" s="869" t="s">
        <v>1483</v>
      </c>
      <c r="E51" s="855" t="s">
        <v>1889</v>
      </c>
      <c r="F51" s="856"/>
      <c r="G51" s="856"/>
      <c r="H51" s="857"/>
    </row>
    <row r="52" spans="2:8">
      <c r="B52" s="852"/>
      <c r="C52" s="853" t="s">
        <v>540</v>
      </c>
      <c r="D52" s="869" t="s">
        <v>1484</v>
      </c>
      <c r="E52" s="855" t="s">
        <v>1891</v>
      </c>
      <c r="F52" s="856"/>
      <c r="G52" s="856"/>
      <c r="H52" s="857"/>
    </row>
    <row r="53" spans="2:8" ht="32.4">
      <c r="B53" s="1020"/>
      <c r="C53" s="853" t="s">
        <v>539</v>
      </c>
      <c r="D53" s="869" t="s">
        <v>1485</v>
      </c>
      <c r="E53" s="855" t="s">
        <v>1889</v>
      </c>
      <c r="F53" s="856"/>
      <c r="G53" s="856"/>
      <c r="H53" s="857"/>
    </row>
    <row r="54" spans="2:8">
      <c r="B54" s="1021"/>
      <c r="C54" s="853" t="s">
        <v>538</v>
      </c>
      <c r="D54" s="869" t="s">
        <v>1486</v>
      </c>
      <c r="E54" s="855" t="s">
        <v>1889</v>
      </c>
      <c r="F54" s="856"/>
      <c r="G54" s="856"/>
      <c r="H54" s="857"/>
    </row>
    <row r="55" spans="2:8">
      <c r="B55" s="1021"/>
      <c r="C55" s="853" t="s">
        <v>537</v>
      </c>
      <c r="D55" s="870" t="s">
        <v>1487</v>
      </c>
      <c r="E55" s="855" t="s">
        <v>1889</v>
      </c>
      <c r="F55" s="856"/>
      <c r="G55" s="856"/>
      <c r="H55" s="857"/>
    </row>
    <row r="56" spans="2:8">
      <c r="B56" s="1021"/>
      <c r="C56" s="853" t="s">
        <v>536</v>
      </c>
      <c r="D56" s="870" t="s">
        <v>1488</v>
      </c>
      <c r="E56" s="855" t="s">
        <v>1889</v>
      </c>
      <c r="F56" s="856"/>
      <c r="G56" s="856"/>
      <c r="H56" s="857"/>
    </row>
    <row r="57" spans="2:8" ht="32.4">
      <c r="B57" s="871"/>
      <c r="C57" s="853" t="s">
        <v>1655</v>
      </c>
      <c r="D57" s="870" t="s">
        <v>1656</v>
      </c>
      <c r="E57" s="855" t="s">
        <v>406</v>
      </c>
      <c r="F57" s="856"/>
      <c r="G57" s="856"/>
      <c r="H57" s="857"/>
    </row>
    <row r="58" spans="2:8">
      <c r="B58" s="871"/>
      <c r="C58" s="853"/>
      <c r="D58" s="872"/>
      <c r="E58" s="855"/>
      <c r="F58" s="856"/>
      <c r="G58" s="856"/>
      <c r="H58" s="857"/>
    </row>
    <row r="59" spans="2:8">
      <c r="B59" s="871"/>
      <c r="C59" s="853" t="s">
        <v>1660</v>
      </c>
      <c r="D59" s="870" t="s">
        <v>1893</v>
      </c>
      <c r="E59" s="855" t="s">
        <v>1123</v>
      </c>
      <c r="F59" s="856"/>
      <c r="G59" s="856"/>
      <c r="H59" s="857"/>
    </row>
    <row r="60" spans="2:8">
      <c r="B60" s="871"/>
      <c r="C60" s="853" t="s">
        <v>1657</v>
      </c>
      <c r="D60" s="870" t="s">
        <v>1894</v>
      </c>
      <c r="E60" s="855" t="s">
        <v>1123</v>
      </c>
      <c r="F60" s="856"/>
      <c r="G60" s="856"/>
      <c r="H60" s="857"/>
    </row>
    <row r="61" spans="2:8">
      <c r="B61" s="871"/>
      <c r="C61" s="853" t="s">
        <v>1658</v>
      </c>
      <c r="D61" s="870" t="s">
        <v>1895</v>
      </c>
      <c r="E61" s="855" t="s">
        <v>1123</v>
      </c>
      <c r="F61" s="856"/>
      <c r="G61" s="856"/>
      <c r="H61" s="857"/>
    </row>
    <row r="62" spans="2:8" ht="32.4">
      <c r="B62" s="871"/>
      <c r="C62" s="853" t="s">
        <v>1659</v>
      </c>
      <c r="D62" s="870" t="s">
        <v>1715</v>
      </c>
      <c r="E62" s="855" t="s">
        <v>1123</v>
      </c>
      <c r="F62" s="856"/>
      <c r="G62" s="856"/>
      <c r="H62" s="857"/>
    </row>
    <row r="63" spans="2:8">
      <c r="B63" s="871"/>
      <c r="C63" s="853" t="s">
        <v>1661</v>
      </c>
      <c r="D63" s="870" t="s">
        <v>1896</v>
      </c>
      <c r="E63" s="855" t="s">
        <v>1123</v>
      </c>
      <c r="F63" s="856"/>
      <c r="G63" s="856"/>
      <c r="H63" s="857"/>
    </row>
    <row r="64" spans="2:8">
      <c r="B64" s="871"/>
      <c r="C64" s="853"/>
      <c r="D64" s="872"/>
      <c r="E64" s="855"/>
      <c r="F64" s="856"/>
      <c r="G64" s="856"/>
      <c r="H64" s="857"/>
    </row>
    <row r="65" spans="2:8">
      <c r="B65" s="1020"/>
      <c r="C65" s="853" t="s">
        <v>1171</v>
      </c>
      <c r="D65" s="869" t="s">
        <v>1489</v>
      </c>
      <c r="E65" s="855" t="s">
        <v>1123</v>
      </c>
      <c r="F65" s="856"/>
      <c r="G65" s="856"/>
      <c r="H65" s="857"/>
    </row>
    <row r="66" spans="2:8">
      <c r="B66" s="1021"/>
      <c r="C66" s="853" t="s">
        <v>1172</v>
      </c>
      <c r="D66" s="869" t="s">
        <v>1490</v>
      </c>
      <c r="E66" s="855" t="s">
        <v>1123</v>
      </c>
      <c r="F66" s="856"/>
      <c r="G66" s="856"/>
      <c r="H66" s="857"/>
    </row>
    <row r="67" spans="2:8">
      <c r="B67" s="1021"/>
      <c r="C67" s="853" t="s">
        <v>1173</v>
      </c>
      <c r="D67" s="869" t="s">
        <v>1491</v>
      </c>
      <c r="E67" s="855" t="s">
        <v>1123</v>
      </c>
      <c r="F67" s="856"/>
      <c r="G67" s="856"/>
      <c r="H67" s="857"/>
    </row>
    <row r="68" spans="2:8">
      <c r="B68" s="1021"/>
      <c r="C68" s="853" t="s">
        <v>1174</v>
      </c>
      <c r="D68" s="869" t="s">
        <v>1586</v>
      </c>
      <c r="E68" s="855" t="s">
        <v>1123</v>
      </c>
      <c r="F68" s="856"/>
      <c r="G68" s="856"/>
      <c r="H68" s="857"/>
    </row>
    <row r="69" spans="2:8">
      <c r="B69" s="867"/>
      <c r="C69" s="873"/>
      <c r="D69" s="874"/>
      <c r="E69" s="855"/>
      <c r="F69" s="856"/>
      <c r="G69" s="856"/>
      <c r="H69" s="857"/>
    </row>
    <row r="70" spans="2:8">
      <c r="B70" s="875"/>
      <c r="C70" s="853" t="s">
        <v>1175</v>
      </c>
      <c r="D70" s="869" t="s">
        <v>1701</v>
      </c>
      <c r="E70" s="855" t="s">
        <v>418</v>
      </c>
      <c r="F70" s="856" t="s">
        <v>400</v>
      </c>
      <c r="G70" s="856"/>
      <c r="H70" s="857"/>
    </row>
    <row r="71" spans="2:8">
      <c r="B71" s="867"/>
      <c r="C71" s="853" t="s">
        <v>1176</v>
      </c>
      <c r="D71" s="869" t="s">
        <v>1528</v>
      </c>
      <c r="E71" s="855" t="s">
        <v>418</v>
      </c>
      <c r="F71" s="856" t="s">
        <v>1109</v>
      </c>
      <c r="G71" s="856"/>
      <c r="H71" s="857"/>
    </row>
    <row r="72" spans="2:8">
      <c r="B72" s="876"/>
      <c r="C72" s="877" t="s">
        <v>1231</v>
      </c>
      <c r="D72" s="869" t="s">
        <v>1529</v>
      </c>
      <c r="E72" s="855" t="s">
        <v>1123</v>
      </c>
      <c r="F72" s="856" t="s">
        <v>1109</v>
      </c>
      <c r="G72" s="856"/>
      <c r="H72" s="857"/>
    </row>
    <row r="73" spans="2:8">
      <c r="B73" s="876"/>
      <c r="C73" s="877" t="s">
        <v>1530</v>
      </c>
      <c r="D73" s="869" t="s">
        <v>1637</v>
      </c>
      <c r="E73" s="855" t="s">
        <v>1123</v>
      </c>
      <c r="F73" s="856"/>
      <c r="G73" s="856"/>
      <c r="H73" s="857"/>
    </row>
    <row r="74" spans="2:8">
      <c r="B74" s="876"/>
      <c r="C74" s="878"/>
      <c r="D74" s="879"/>
      <c r="E74" s="855"/>
      <c r="F74" s="856"/>
      <c r="G74" s="856"/>
      <c r="H74" s="857"/>
    </row>
    <row r="75" spans="2:8">
      <c r="B75" s="852"/>
      <c r="C75" s="868" t="s">
        <v>535</v>
      </c>
      <c r="D75" s="880"/>
      <c r="E75" s="855"/>
      <c r="F75" s="856"/>
      <c r="G75" s="856"/>
      <c r="H75" s="857"/>
    </row>
    <row r="76" spans="2:8">
      <c r="B76" s="875"/>
      <c r="C76" s="853" t="s">
        <v>534</v>
      </c>
      <c r="D76" s="881" t="s">
        <v>533</v>
      </c>
      <c r="E76" s="855" t="s">
        <v>1889</v>
      </c>
      <c r="F76" s="882"/>
      <c r="G76" s="856"/>
      <c r="H76" s="857"/>
    </row>
    <row r="77" spans="2:8">
      <c r="B77" s="875"/>
      <c r="C77" s="853" t="s">
        <v>532</v>
      </c>
      <c r="D77" s="881" t="s">
        <v>531</v>
      </c>
      <c r="E77" s="855" t="s">
        <v>1889</v>
      </c>
      <c r="F77" s="856"/>
      <c r="G77" s="856"/>
      <c r="H77" s="857"/>
    </row>
    <row r="78" spans="2:8">
      <c r="B78" s="875"/>
      <c r="C78" s="853" t="s">
        <v>530</v>
      </c>
      <c r="D78" s="881" t="s">
        <v>529</v>
      </c>
      <c r="E78" s="855" t="s">
        <v>1890</v>
      </c>
      <c r="F78" s="856"/>
      <c r="G78" s="856"/>
      <c r="H78" s="857"/>
    </row>
    <row r="79" spans="2:8">
      <c r="B79" s="867"/>
      <c r="C79" s="853" t="s">
        <v>528</v>
      </c>
      <c r="D79" s="881" t="s">
        <v>1640</v>
      </c>
      <c r="E79" s="855" t="s">
        <v>1889</v>
      </c>
      <c r="F79" s="856"/>
      <c r="G79" s="856"/>
      <c r="H79" s="857"/>
    </row>
    <row r="80" spans="2:8">
      <c r="B80" s="867"/>
      <c r="C80" s="853" t="s">
        <v>527</v>
      </c>
      <c r="D80" s="881" t="s">
        <v>1492</v>
      </c>
      <c r="E80" s="855" t="s">
        <v>406</v>
      </c>
      <c r="F80" s="856"/>
      <c r="G80" s="856"/>
      <c r="H80" s="857"/>
    </row>
    <row r="81" spans="2:8">
      <c r="B81" s="867"/>
      <c r="C81" s="853" t="s">
        <v>526</v>
      </c>
      <c r="D81" s="855" t="s">
        <v>1493</v>
      </c>
      <c r="E81" s="855" t="s">
        <v>1889</v>
      </c>
      <c r="F81" s="856"/>
      <c r="G81" s="856"/>
      <c r="H81" s="857"/>
    </row>
    <row r="82" spans="2:8">
      <c r="B82" s="867"/>
      <c r="C82" s="853" t="s">
        <v>525</v>
      </c>
      <c r="D82" s="855" t="s">
        <v>524</v>
      </c>
      <c r="E82" s="855" t="s">
        <v>1889</v>
      </c>
      <c r="F82" s="856"/>
      <c r="G82" s="856"/>
      <c r="H82" s="857"/>
    </row>
    <row r="83" spans="2:8">
      <c r="B83" s="867"/>
      <c r="C83" s="853" t="s">
        <v>523</v>
      </c>
      <c r="D83" s="855" t="s">
        <v>522</v>
      </c>
      <c r="E83" s="855" t="s">
        <v>1890</v>
      </c>
      <c r="F83" s="856"/>
      <c r="G83" s="856"/>
      <c r="H83" s="857"/>
    </row>
    <row r="84" spans="2:8">
      <c r="B84" s="867"/>
      <c r="C84" s="853" t="s">
        <v>521</v>
      </c>
      <c r="D84" s="855" t="s">
        <v>520</v>
      </c>
      <c r="E84" s="855" t="s">
        <v>1890</v>
      </c>
      <c r="F84" s="856"/>
      <c r="G84" s="856"/>
      <c r="H84" s="857"/>
    </row>
    <row r="85" spans="2:8" ht="32.4">
      <c r="B85" s="867"/>
      <c r="C85" s="853" t="s">
        <v>519</v>
      </c>
      <c r="D85" s="881" t="s">
        <v>518</v>
      </c>
      <c r="E85" s="855" t="s">
        <v>1889</v>
      </c>
      <c r="F85" s="856"/>
      <c r="G85" s="856"/>
      <c r="H85" s="857"/>
    </row>
    <row r="86" spans="2:8">
      <c r="B86" s="867"/>
      <c r="C86" s="853" t="s">
        <v>517</v>
      </c>
      <c r="D86" s="883" t="s">
        <v>1494</v>
      </c>
      <c r="E86" s="855" t="s">
        <v>1890</v>
      </c>
      <c r="F86" s="882"/>
      <c r="G86" s="856"/>
      <c r="H86" s="857"/>
    </row>
    <row r="87" spans="2:8">
      <c r="B87" s="867"/>
      <c r="C87" s="853" t="s">
        <v>516</v>
      </c>
      <c r="D87" s="883" t="s">
        <v>1495</v>
      </c>
      <c r="E87" s="855" t="s">
        <v>1889</v>
      </c>
      <c r="F87" s="882"/>
      <c r="G87" s="856"/>
      <c r="H87" s="857"/>
    </row>
    <row r="88" spans="2:8">
      <c r="B88" s="867"/>
      <c r="C88" s="853"/>
      <c r="D88" s="855"/>
      <c r="E88" s="855"/>
      <c r="F88" s="856"/>
      <c r="G88" s="856"/>
      <c r="H88" s="857"/>
    </row>
    <row r="89" spans="2:8">
      <c r="B89" s="867"/>
      <c r="C89" s="853" t="s">
        <v>1177</v>
      </c>
      <c r="D89" s="855" t="s">
        <v>693</v>
      </c>
      <c r="E89" s="855" t="s">
        <v>418</v>
      </c>
      <c r="F89" s="856" t="s">
        <v>400</v>
      </c>
      <c r="G89" s="856"/>
      <c r="H89" s="857"/>
    </row>
    <row r="90" spans="2:8" ht="32.4">
      <c r="B90" s="884"/>
      <c r="C90" s="853" t="s">
        <v>1581</v>
      </c>
      <c r="D90" s="855" t="s">
        <v>1642</v>
      </c>
      <c r="E90" s="855" t="s">
        <v>418</v>
      </c>
      <c r="F90" s="856" t="s">
        <v>400</v>
      </c>
      <c r="G90" s="856"/>
      <c r="H90" s="857"/>
    </row>
    <row r="91" spans="2:8">
      <c r="B91" s="867"/>
      <c r="C91" s="853"/>
      <c r="D91" s="855"/>
      <c r="E91" s="855"/>
      <c r="F91" s="856"/>
      <c r="G91" s="856"/>
      <c r="H91" s="857"/>
    </row>
    <row r="92" spans="2:8">
      <c r="B92" s="852"/>
      <c r="C92" s="868" t="s">
        <v>1478</v>
      </c>
      <c r="D92" s="880"/>
      <c r="E92" s="855"/>
      <c r="F92" s="856"/>
      <c r="G92" s="856"/>
      <c r="H92" s="857"/>
    </row>
    <row r="93" spans="2:8">
      <c r="B93" s="852"/>
      <c r="C93" s="853" t="s">
        <v>515</v>
      </c>
      <c r="D93" s="855" t="s">
        <v>514</v>
      </c>
      <c r="E93" s="855" t="s">
        <v>1889</v>
      </c>
      <c r="F93" s="856"/>
      <c r="G93" s="856"/>
      <c r="H93" s="857"/>
    </row>
    <row r="94" spans="2:8">
      <c r="B94" s="852"/>
      <c r="C94" s="853" t="s">
        <v>1162</v>
      </c>
      <c r="D94" s="855" t="s">
        <v>1498</v>
      </c>
      <c r="E94" s="855" t="s">
        <v>1889</v>
      </c>
      <c r="F94" s="856"/>
      <c r="G94" s="856"/>
      <c r="H94" s="857"/>
    </row>
    <row r="95" spans="2:8">
      <c r="B95" s="852"/>
      <c r="C95" s="853" t="s">
        <v>513</v>
      </c>
      <c r="D95" s="855" t="s">
        <v>1496</v>
      </c>
      <c r="E95" s="855" t="s">
        <v>1889</v>
      </c>
      <c r="F95" s="856"/>
      <c r="G95" s="856"/>
      <c r="H95" s="857"/>
    </row>
    <row r="96" spans="2:8">
      <c r="B96" s="852"/>
      <c r="C96" s="853" t="s">
        <v>512</v>
      </c>
      <c r="D96" s="855" t="s">
        <v>1497</v>
      </c>
      <c r="E96" s="855" t="s">
        <v>1889</v>
      </c>
      <c r="F96" s="856"/>
      <c r="G96" s="856"/>
      <c r="H96" s="857"/>
    </row>
    <row r="97" spans="2:8">
      <c r="B97" s="852"/>
      <c r="C97" s="853" t="s">
        <v>511</v>
      </c>
      <c r="D97" s="855" t="s">
        <v>1702</v>
      </c>
      <c r="E97" s="855" t="s">
        <v>1889</v>
      </c>
      <c r="F97" s="856"/>
      <c r="G97" s="856"/>
      <c r="H97" s="857"/>
    </row>
    <row r="98" spans="2:8">
      <c r="B98" s="852"/>
      <c r="C98" s="853" t="s">
        <v>1662</v>
      </c>
      <c r="D98" s="855" t="s">
        <v>1897</v>
      </c>
      <c r="E98" s="855" t="s">
        <v>1889</v>
      </c>
      <c r="F98" s="856"/>
      <c r="G98" s="856"/>
      <c r="H98" s="857"/>
    </row>
    <row r="99" spans="2:8" ht="32.4">
      <c r="B99" s="852"/>
      <c r="C99" s="853" t="s">
        <v>1663</v>
      </c>
      <c r="D99" s="855" t="s">
        <v>1665</v>
      </c>
      <c r="E99" s="855" t="s">
        <v>1889</v>
      </c>
      <c r="F99" s="856"/>
      <c r="G99" s="856"/>
      <c r="H99" s="857"/>
    </row>
    <row r="100" spans="2:8" ht="32.4">
      <c r="B100" s="852"/>
      <c r="C100" s="853" t="s">
        <v>1664</v>
      </c>
      <c r="D100" s="855" t="s">
        <v>1898</v>
      </c>
      <c r="E100" s="855" t="s">
        <v>406</v>
      </c>
      <c r="F100" s="856"/>
      <c r="G100" s="856"/>
      <c r="H100" s="857"/>
    </row>
    <row r="101" spans="2:8" ht="32.4">
      <c r="B101" s="852"/>
      <c r="C101" s="853" t="s">
        <v>1667</v>
      </c>
      <c r="D101" s="855" t="s">
        <v>1499</v>
      </c>
      <c r="E101" s="855" t="s">
        <v>1889</v>
      </c>
      <c r="F101" s="856"/>
      <c r="G101" s="856"/>
      <c r="H101" s="857"/>
    </row>
    <row r="102" spans="2:8">
      <c r="B102" s="852"/>
      <c r="C102" s="853" t="s">
        <v>1666</v>
      </c>
      <c r="D102" s="855" t="s">
        <v>1500</v>
      </c>
      <c r="E102" s="855" t="s">
        <v>1889</v>
      </c>
      <c r="F102" s="856"/>
      <c r="G102" s="856"/>
      <c r="H102" s="857"/>
    </row>
    <row r="103" spans="2:8">
      <c r="B103" s="852"/>
      <c r="C103" s="853" t="s">
        <v>1668</v>
      </c>
      <c r="D103" s="855" t="s">
        <v>1501</v>
      </c>
      <c r="E103" s="855" t="s">
        <v>1889</v>
      </c>
      <c r="F103" s="856"/>
      <c r="G103" s="856"/>
      <c r="H103" s="857"/>
    </row>
    <row r="104" spans="2:8">
      <c r="B104" s="852"/>
      <c r="C104" s="853" t="s">
        <v>1669</v>
      </c>
      <c r="D104" s="855" t="s">
        <v>1670</v>
      </c>
      <c r="E104" s="855" t="s">
        <v>1889</v>
      </c>
      <c r="F104" s="856"/>
      <c r="G104" s="856"/>
      <c r="H104" s="857"/>
    </row>
    <row r="105" spans="2:8">
      <c r="B105" s="852"/>
      <c r="C105" s="853" t="s">
        <v>1671</v>
      </c>
      <c r="D105" s="855" t="s">
        <v>1703</v>
      </c>
      <c r="E105" s="855" t="s">
        <v>406</v>
      </c>
      <c r="F105" s="856"/>
      <c r="G105" s="856"/>
      <c r="H105" s="857"/>
    </row>
    <row r="106" spans="2:8">
      <c r="B106" s="852"/>
      <c r="C106" s="853"/>
      <c r="D106" s="855"/>
      <c r="E106" s="855"/>
      <c r="F106" s="856"/>
      <c r="G106" s="856"/>
      <c r="H106" s="857"/>
    </row>
    <row r="107" spans="2:8">
      <c r="B107" s="852"/>
      <c r="C107" s="853" t="s">
        <v>1178</v>
      </c>
      <c r="D107" s="855" t="s">
        <v>1558</v>
      </c>
      <c r="E107" s="855" t="s">
        <v>1123</v>
      </c>
      <c r="F107" s="856" t="s">
        <v>1109</v>
      </c>
      <c r="G107" s="856"/>
      <c r="H107" s="857"/>
    </row>
    <row r="108" spans="2:8">
      <c r="B108" s="852"/>
      <c r="C108" s="853" t="s">
        <v>1179</v>
      </c>
      <c r="D108" s="855" t="s">
        <v>1559</v>
      </c>
      <c r="E108" s="855" t="s">
        <v>1123</v>
      </c>
      <c r="F108" s="856" t="s">
        <v>1109</v>
      </c>
      <c r="G108" s="856"/>
      <c r="H108" s="857"/>
    </row>
    <row r="109" spans="2:8" s="885" customFormat="1">
      <c r="B109" s="852"/>
      <c r="C109" s="853"/>
      <c r="D109" s="854"/>
      <c r="E109" s="854"/>
      <c r="F109" s="856"/>
      <c r="G109" s="856"/>
      <c r="H109" s="857"/>
    </row>
    <row r="110" spans="2:8">
      <c r="B110" s="852"/>
      <c r="C110" s="868" t="s">
        <v>510</v>
      </c>
      <c r="D110" s="880"/>
      <c r="E110" s="855"/>
      <c r="F110" s="856"/>
      <c r="G110" s="856"/>
      <c r="H110" s="857"/>
    </row>
    <row r="111" spans="2:8">
      <c r="B111" s="867"/>
      <c r="C111" s="853" t="s">
        <v>509</v>
      </c>
      <c r="D111" s="883" t="s">
        <v>1502</v>
      </c>
      <c r="E111" s="855" t="s">
        <v>406</v>
      </c>
      <c r="F111" s="886"/>
      <c r="G111" s="856"/>
      <c r="H111" s="857"/>
    </row>
    <row r="112" spans="2:8">
      <c r="B112" s="867"/>
      <c r="C112" s="853" t="s">
        <v>508</v>
      </c>
      <c r="D112" s="881" t="s">
        <v>1503</v>
      </c>
      <c r="E112" s="855" t="s">
        <v>1889</v>
      </c>
      <c r="F112" s="886"/>
      <c r="G112" s="856"/>
      <c r="H112" s="857"/>
    </row>
    <row r="113" spans="2:8" ht="23.4" customHeight="1">
      <c r="B113" s="867"/>
      <c r="C113" s="853" t="s">
        <v>1168</v>
      </c>
      <c r="D113" s="881" t="s">
        <v>1504</v>
      </c>
      <c r="E113" s="855" t="s">
        <v>1889</v>
      </c>
      <c r="F113" s="886"/>
      <c r="G113" s="856"/>
      <c r="H113" s="857"/>
    </row>
    <row r="114" spans="2:8">
      <c r="B114" s="867"/>
      <c r="C114" s="853" t="s">
        <v>1169</v>
      </c>
      <c r="D114" s="881" t="s">
        <v>1505</v>
      </c>
      <c r="E114" s="855" t="s">
        <v>1889</v>
      </c>
      <c r="F114" s="886"/>
      <c r="G114" s="856"/>
      <c r="H114" s="857"/>
    </row>
    <row r="115" spans="2:8" ht="32.4">
      <c r="B115" s="852"/>
      <c r="C115" s="853" t="s">
        <v>507</v>
      </c>
      <c r="D115" s="881" t="s">
        <v>1585</v>
      </c>
      <c r="E115" s="855" t="s">
        <v>1889</v>
      </c>
      <c r="F115" s="856"/>
      <c r="G115" s="856"/>
      <c r="H115" s="857"/>
    </row>
    <row r="116" spans="2:8">
      <c r="B116" s="867"/>
      <c r="C116" s="853"/>
      <c r="D116" s="887"/>
      <c r="E116" s="859"/>
      <c r="F116" s="856"/>
      <c r="G116" s="856"/>
      <c r="H116" s="857"/>
    </row>
    <row r="117" spans="2:8">
      <c r="B117" s="867"/>
      <c r="C117" s="853" t="s">
        <v>1180</v>
      </c>
      <c r="D117" s="839" t="s">
        <v>1555</v>
      </c>
      <c r="E117" s="855" t="s">
        <v>1123</v>
      </c>
      <c r="F117" s="856" t="s">
        <v>400</v>
      </c>
      <c r="G117" s="856"/>
      <c r="H117" s="857"/>
    </row>
    <row r="118" spans="2:8" ht="32.4">
      <c r="B118" s="867"/>
      <c r="C118" s="853" t="s">
        <v>1181</v>
      </c>
      <c r="D118" s="839" t="s">
        <v>1556</v>
      </c>
      <c r="E118" s="855" t="s">
        <v>1123</v>
      </c>
      <c r="F118" s="856" t="s">
        <v>400</v>
      </c>
      <c r="G118" s="856"/>
      <c r="H118" s="857"/>
    </row>
    <row r="119" spans="2:8" ht="32.4">
      <c r="B119" s="867"/>
      <c r="C119" s="853" t="s">
        <v>1182</v>
      </c>
      <c r="D119" s="839" t="s">
        <v>1557</v>
      </c>
      <c r="E119" s="855" t="s">
        <v>1123</v>
      </c>
      <c r="F119" s="856" t="s">
        <v>400</v>
      </c>
      <c r="G119" s="856"/>
      <c r="H119" s="857"/>
    </row>
    <row r="120" spans="2:8">
      <c r="B120" s="867"/>
      <c r="C120" s="853"/>
      <c r="D120" s="887"/>
      <c r="E120" s="855"/>
      <c r="F120" s="856"/>
      <c r="G120" s="856"/>
      <c r="H120" s="857"/>
    </row>
    <row r="121" spans="2:8">
      <c r="B121" s="852"/>
      <c r="C121" s="868" t="s">
        <v>506</v>
      </c>
      <c r="D121" s="880"/>
      <c r="E121" s="855"/>
      <c r="F121" s="856"/>
      <c r="G121" s="856"/>
      <c r="H121" s="857"/>
    </row>
    <row r="122" spans="2:8" ht="48.6">
      <c r="B122" s="867"/>
      <c r="C122" s="853" t="s">
        <v>505</v>
      </c>
      <c r="D122" s="881" t="s">
        <v>1506</v>
      </c>
      <c r="E122" s="855" t="s">
        <v>1889</v>
      </c>
      <c r="F122" s="856"/>
      <c r="G122" s="856"/>
      <c r="H122" s="857"/>
    </row>
    <row r="123" spans="2:8" ht="18" customHeight="1">
      <c r="B123" s="867"/>
      <c r="C123" s="853" t="s">
        <v>504</v>
      </c>
      <c r="D123" s="881" t="s">
        <v>503</v>
      </c>
      <c r="E123" s="855" t="s">
        <v>1889</v>
      </c>
      <c r="F123" s="856"/>
      <c r="G123" s="856"/>
      <c r="H123" s="857"/>
    </row>
    <row r="124" spans="2:8" ht="18" customHeight="1">
      <c r="B124" s="867"/>
      <c r="C124" s="853" t="s">
        <v>502</v>
      </c>
      <c r="D124" s="881" t="s">
        <v>501</v>
      </c>
      <c r="E124" s="855" t="s">
        <v>1889</v>
      </c>
      <c r="F124" s="856"/>
      <c r="G124" s="856"/>
      <c r="H124" s="857"/>
    </row>
    <row r="125" spans="2:8">
      <c r="B125" s="867"/>
      <c r="C125" s="853" t="s">
        <v>500</v>
      </c>
      <c r="D125" s="881" t="s">
        <v>499</v>
      </c>
      <c r="E125" s="855" t="s">
        <v>406</v>
      </c>
      <c r="F125" s="856"/>
      <c r="G125" s="856"/>
      <c r="H125" s="857"/>
    </row>
    <row r="126" spans="2:8" ht="32.4">
      <c r="B126" s="867"/>
      <c r="C126" s="853" t="s">
        <v>1672</v>
      </c>
      <c r="D126" s="881" t="s">
        <v>498</v>
      </c>
      <c r="E126" s="855" t="s">
        <v>1889</v>
      </c>
      <c r="F126" s="856"/>
      <c r="G126" s="856"/>
      <c r="H126" s="857"/>
    </row>
    <row r="127" spans="2:8">
      <c r="B127" s="867"/>
      <c r="C127" s="853" t="s">
        <v>1673</v>
      </c>
      <c r="D127" s="881" t="s">
        <v>497</v>
      </c>
      <c r="E127" s="855" t="s">
        <v>1889</v>
      </c>
      <c r="F127" s="856"/>
      <c r="G127" s="856"/>
      <c r="H127" s="857"/>
    </row>
    <row r="128" spans="2:8">
      <c r="B128" s="867"/>
      <c r="C128" s="853" t="s">
        <v>1674</v>
      </c>
      <c r="D128" s="881" t="s">
        <v>496</v>
      </c>
      <c r="E128" s="855" t="s">
        <v>1889</v>
      </c>
      <c r="F128" s="856"/>
      <c r="G128" s="856"/>
      <c r="H128" s="857"/>
    </row>
    <row r="129" spans="2:8">
      <c r="B129" s="867"/>
      <c r="C129" s="853" t="s">
        <v>1675</v>
      </c>
      <c r="D129" s="881" t="s">
        <v>1122</v>
      </c>
      <c r="E129" s="855" t="s">
        <v>406</v>
      </c>
      <c r="F129" s="856"/>
      <c r="G129" s="856"/>
      <c r="H129" s="857"/>
    </row>
    <row r="130" spans="2:8" ht="48.6">
      <c r="B130" s="876"/>
      <c r="C130" s="888" t="s">
        <v>1676</v>
      </c>
      <c r="D130" s="889" t="s">
        <v>1899</v>
      </c>
      <c r="E130" s="855" t="s">
        <v>406</v>
      </c>
      <c r="F130" s="856"/>
      <c r="G130" s="856"/>
      <c r="H130" s="857"/>
    </row>
    <row r="131" spans="2:8">
      <c r="B131" s="876"/>
      <c r="C131" s="927"/>
      <c r="D131" s="872"/>
      <c r="E131" s="855"/>
      <c r="F131" s="856"/>
      <c r="G131" s="856"/>
      <c r="H131" s="857"/>
    </row>
    <row r="132" spans="2:8">
      <c r="B132" s="876"/>
      <c r="C132" s="888" t="s">
        <v>1183</v>
      </c>
      <c r="D132" s="839" t="s">
        <v>1551</v>
      </c>
      <c r="E132" s="855" t="s">
        <v>1123</v>
      </c>
      <c r="F132" s="856" t="s">
        <v>400</v>
      </c>
      <c r="G132" s="856"/>
      <c r="H132" s="857"/>
    </row>
    <row r="133" spans="2:8">
      <c r="B133" s="867"/>
      <c r="C133" s="853" t="s">
        <v>1184</v>
      </c>
      <c r="D133" s="839" t="s">
        <v>1552</v>
      </c>
      <c r="E133" s="855" t="s">
        <v>1123</v>
      </c>
      <c r="F133" s="856" t="s">
        <v>400</v>
      </c>
      <c r="G133" s="856"/>
      <c r="H133" s="857"/>
    </row>
    <row r="134" spans="2:8">
      <c r="B134" s="867"/>
      <c r="C134" s="853" t="s">
        <v>1185</v>
      </c>
      <c r="D134" s="839" t="s">
        <v>1553</v>
      </c>
      <c r="E134" s="855" t="s">
        <v>1123</v>
      </c>
      <c r="F134" s="856" t="s">
        <v>400</v>
      </c>
      <c r="G134" s="856"/>
      <c r="H134" s="857"/>
    </row>
    <row r="135" spans="2:8">
      <c r="B135" s="867"/>
      <c r="C135" s="853" t="s">
        <v>1186</v>
      </c>
      <c r="D135" s="839" t="s">
        <v>1554</v>
      </c>
      <c r="E135" s="855" t="s">
        <v>418</v>
      </c>
      <c r="F135" s="856" t="s">
        <v>400</v>
      </c>
      <c r="G135" s="856"/>
      <c r="H135" s="857"/>
    </row>
    <row r="136" spans="2:8">
      <c r="B136" s="867"/>
      <c r="C136" s="853"/>
      <c r="D136" s="854"/>
      <c r="E136" s="859"/>
      <c r="F136" s="856"/>
      <c r="G136" s="856"/>
      <c r="H136" s="857"/>
    </row>
    <row r="137" spans="2:8">
      <c r="B137" s="852"/>
      <c r="C137" s="868" t="s">
        <v>1163</v>
      </c>
      <c r="D137" s="880"/>
      <c r="E137" s="855"/>
      <c r="F137" s="856"/>
      <c r="G137" s="856"/>
      <c r="H137" s="857"/>
    </row>
    <row r="138" spans="2:8">
      <c r="B138" s="852"/>
      <c r="C138" s="888" t="s">
        <v>1677</v>
      </c>
      <c r="D138" s="839" t="s">
        <v>495</v>
      </c>
      <c r="E138" s="855" t="s">
        <v>1699</v>
      </c>
      <c r="F138" s="856"/>
      <c r="G138" s="856"/>
      <c r="H138" s="857"/>
    </row>
    <row r="139" spans="2:8">
      <c r="B139" s="852"/>
      <c r="C139" s="888" t="s">
        <v>1678</v>
      </c>
      <c r="D139" s="839" t="s">
        <v>494</v>
      </c>
      <c r="E139" s="855" t="s">
        <v>1699</v>
      </c>
      <c r="F139" s="856"/>
      <c r="G139" s="856"/>
      <c r="H139" s="857"/>
    </row>
    <row r="140" spans="2:8" ht="16.8" thickBot="1">
      <c r="B140" s="852"/>
      <c r="C140" s="890"/>
      <c r="D140" s="883"/>
      <c r="E140" s="891"/>
      <c r="F140" s="859"/>
      <c r="G140" s="860"/>
      <c r="H140" s="861"/>
    </row>
    <row r="141" spans="2:8" ht="17.100000000000001" customHeight="1" thickTop="1">
      <c r="B141" s="892" t="s">
        <v>493</v>
      </c>
      <c r="C141" s="893"/>
      <c r="D141" s="894"/>
      <c r="E141" s="862"/>
      <c r="F141" s="862"/>
      <c r="G141" s="856"/>
      <c r="H141" s="857"/>
    </row>
    <row r="142" spans="2:8">
      <c r="B142" s="852"/>
      <c r="C142" s="895" t="s">
        <v>492</v>
      </c>
      <c r="D142" s="855"/>
      <c r="E142" s="855"/>
      <c r="F142" s="856"/>
      <c r="G142" s="856"/>
      <c r="H142" s="857"/>
    </row>
    <row r="143" spans="2:8" ht="32.4">
      <c r="B143" s="867"/>
      <c r="C143" s="853" t="s">
        <v>491</v>
      </c>
      <c r="D143" s="896" t="s">
        <v>490</v>
      </c>
      <c r="E143" s="855" t="s">
        <v>1889</v>
      </c>
      <c r="F143" s="856"/>
      <c r="G143" s="856"/>
      <c r="H143" s="857"/>
    </row>
    <row r="144" spans="2:8">
      <c r="B144" s="867"/>
      <c r="C144" s="853" t="s">
        <v>489</v>
      </c>
      <c r="D144" s="896" t="s">
        <v>488</v>
      </c>
      <c r="E144" s="855" t="s">
        <v>1889</v>
      </c>
      <c r="F144" s="856"/>
      <c r="G144" s="856"/>
      <c r="H144" s="857"/>
    </row>
    <row r="145" spans="2:11" ht="32.4">
      <c r="B145" s="867"/>
      <c r="C145" s="853" t="s">
        <v>487</v>
      </c>
      <c r="D145" s="931" t="s">
        <v>1904</v>
      </c>
      <c r="E145" s="855" t="s">
        <v>1889</v>
      </c>
      <c r="F145" s="856"/>
      <c r="G145" s="856"/>
      <c r="H145" s="857"/>
    </row>
    <row r="146" spans="2:11">
      <c r="B146" s="867"/>
      <c r="C146" s="853" t="s">
        <v>486</v>
      </c>
      <c r="D146" s="896" t="s">
        <v>485</v>
      </c>
      <c r="E146" s="855" t="s">
        <v>1891</v>
      </c>
      <c r="F146" s="856"/>
      <c r="G146" s="856"/>
      <c r="H146" s="857"/>
    </row>
    <row r="147" spans="2:11">
      <c r="B147" s="867"/>
      <c r="C147" s="853" t="s">
        <v>484</v>
      </c>
      <c r="D147" s="896" t="s">
        <v>483</v>
      </c>
      <c r="E147" s="855" t="s">
        <v>1889</v>
      </c>
      <c r="F147" s="856"/>
      <c r="G147" s="856"/>
      <c r="H147" s="857"/>
    </row>
    <row r="148" spans="2:11">
      <c r="B148" s="867"/>
      <c r="C148" s="853" t="s">
        <v>482</v>
      </c>
      <c r="D148" s="896" t="s">
        <v>481</v>
      </c>
      <c r="E148" s="855" t="s">
        <v>1889</v>
      </c>
      <c r="F148" s="856"/>
      <c r="G148" s="856"/>
      <c r="H148" s="857"/>
    </row>
    <row r="149" spans="2:11">
      <c r="B149" s="867"/>
      <c r="C149" s="853" t="s">
        <v>480</v>
      </c>
      <c r="D149" s="896" t="s">
        <v>1187</v>
      </c>
      <c r="E149" s="855" t="s">
        <v>1889</v>
      </c>
      <c r="F149" s="856"/>
      <c r="G149" s="856"/>
      <c r="H149" s="857"/>
    </row>
    <row r="150" spans="2:11">
      <c r="B150" s="867"/>
      <c r="C150" s="853" t="s">
        <v>479</v>
      </c>
      <c r="D150" s="896" t="s">
        <v>478</v>
      </c>
      <c r="E150" s="855" t="s">
        <v>406</v>
      </c>
      <c r="F150" s="856"/>
      <c r="G150" s="856"/>
      <c r="H150" s="857"/>
      <c r="K150" s="845"/>
    </row>
    <row r="151" spans="2:11" ht="32.4">
      <c r="B151" s="867"/>
      <c r="C151" s="853" t="s">
        <v>477</v>
      </c>
      <c r="D151" s="896" t="s">
        <v>476</v>
      </c>
      <c r="E151" s="855" t="s">
        <v>1890</v>
      </c>
      <c r="F151" s="856"/>
      <c r="G151" s="856"/>
      <c r="H151" s="857"/>
      <c r="K151" s="845"/>
    </row>
    <row r="152" spans="2:11">
      <c r="B152" s="867"/>
      <c r="C152" s="853" t="s">
        <v>475</v>
      </c>
      <c r="D152" s="896" t="s">
        <v>1188</v>
      </c>
      <c r="E152" s="855" t="s">
        <v>1890</v>
      </c>
      <c r="F152" s="856"/>
      <c r="G152" s="856"/>
      <c r="H152" s="857"/>
      <c r="K152" s="845"/>
    </row>
    <row r="153" spans="2:11">
      <c r="B153" s="867"/>
      <c r="C153" s="853" t="s">
        <v>474</v>
      </c>
      <c r="D153" s="896" t="s">
        <v>1189</v>
      </c>
      <c r="E153" s="855" t="s">
        <v>406</v>
      </c>
      <c r="F153" s="856"/>
      <c r="G153" s="856"/>
      <c r="H153" s="857"/>
      <c r="K153" s="845"/>
    </row>
    <row r="154" spans="2:11">
      <c r="B154" s="867"/>
      <c r="C154" s="853" t="s">
        <v>473</v>
      </c>
      <c r="D154" s="883" t="s">
        <v>1190</v>
      </c>
      <c r="E154" s="855" t="s">
        <v>406</v>
      </c>
      <c r="F154" s="856"/>
      <c r="G154" s="856"/>
      <c r="H154" s="857"/>
    </row>
    <row r="155" spans="2:11" ht="32.4">
      <c r="B155" s="875"/>
      <c r="C155" s="853" t="s">
        <v>472</v>
      </c>
      <c r="D155" s="870" t="s">
        <v>471</v>
      </c>
      <c r="E155" s="855" t="s">
        <v>1890</v>
      </c>
      <c r="F155" s="856"/>
      <c r="G155" s="856"/>
      <c r="H155" s="857"/>
    </row>
    <row r="156" spans="2:11">
      <c r="B156" s="875"/>
      <c r="C156" s="853" t="s">
        <v>1437</v>
      </c>
      <c r="D156" s="870" t="s">
        <v>1527</v>
      </c>
      <c r="E156" s="897" t="s">
        <v>1890</v>
      </c>
      <c r="F156" s="856"/>
      <c r="G156" s="856"/>
      <c r="H156" s="857"/>
    </row>
    <row r="157" spans="2:11">
      <c r="B157" s="875"/>
      <c r="C157" s="853" t="s">
        <v>1438</v>
      </c>
      <c r="D157" s="870" t="s">
        <v>1479</v>
      </c>
      <c r="E157" s="897" t="s">
        <v>406</v>
      </c>
      <c r="F157" s="856"/>
      <c r="G157" s="856"/>
      <c r="H157" s="857"/>
    </row>
    <row r="158" spans="2:11" s="903" customFormat="1">
      <c r="B158" s="898"/>
      <c r="C158" s="899" t="s">
        <v>1638</v>
      </c>
      <c r="D158" s="900" t="s">
        <v>1639</v>
      </c>
      <c r="E158" s="897" t="s">
        <v>406</v>
      </c>
      <c r="F158" s="901"/>
      <c r="G158" s="901"/>
      <c r="H158" s="902"/>
    </row>
    <row r="159" spans="2:11" s="903" customFormat="1">
      <c r="B159" s="898"/>
      <c r="C159" s="899"/>
      <c r="D159" s="900"/>
      <c r="E159" s="897"/>
      <c r="F159" s="901"/>
      <c r="G159" s="901"/>
      <c r="H159" s="902"/>
    </row>
    <row r="160" spans="2:11">
      <c r="B160" s="852"/>
      <c r="C160" s="853" t="s">
        <v>1191</v>
      </c>
      <c r="D160" s="869" t="s">
        <v>1905</v>
      </c>
      <c r="E160" s="855" t="s">
        <v>418</v>
      </c>
      <c r="F160" s="856" t="s">
        <v>400</v>
      </c>
      <c r="G160" s="856"/>
      <c r="H160" s="857"/>
    </row>
    <row r="161" spans="2:8">
      <c r="B161" s="852"/>
      <c r="C161" s="853" t="s">
        <v>1192</v>
      </c>
      <c r="D161" s="869" t="s">
        <v>1544</v>
      </c>
      <c r="E161" s="855" t="s">
        <v>418</v>
      </c>
      <c r="F161" s="856" t="s">
        <v>400</v>
      </c>
      <c r="G161" s="856"/>
      <c r="H161" s="857"/>
    </row>
    <row r="162" spans="2:8">
      <c r="B162" s="852"/>
      <c r="C162" s="853" t="s">
        <v>1193</v>
      </c>
      <c r="D162" s="869" t="s">
        <v>1545</v>
      </c>
      <c r="E162" s="855" t="s">
        <v>418</v>
      </c>
      <c r="F162" s="856" t="s">
        <v>400</v>
      </c>
      <c r="G162" s="856"/>
      <c r="H162" s="857"/>
    </row>
    <row r="163" spans="2:8">
      <c r="B163" s="852"/>
      <c r="C163" s="853" t="s">
        <v>1194</v>
      </c>
      <c r="D163" s="869" t="s">
        <v>1546</v>
      </c>
      <c r="E163" s="855" t="s">
        <v>418</v>
      </c>
      <c r="F163" s="856" t="s">
        <v>400</v>
      </c>
      <c r="G163" s="856"/>
      <c r="H163" s="857"/>
    </row>
    <row r="164" spans="2:8">
      <c r="B164" s="852"/>
      <c r="C164" s="853" t="s">
        <v>1195</v>
      </c>
      <c r="D164" s="869" t="s">
        <v>1547</v>
      </c>
      <c r="E164" s="855" t="s">
        <v>418</v>
      </c>
      <c r="F164" s="856" t="s">
        <v>400</v>
      </c>
      <c r="G164" s="856"/>
      <c r="H164" s="857"/>
    </row>
    <row r="165" spans="2:8" ht="32.4">
      <c r="B165" s="852"/>
      <c r="C165" s="853" t="s">
        <v>1196</v>
      </c>
      <c r="D165" s="931" t="s">
        <v>1906</v>
      </c>
      <c r="E165" s="855" t="s">
        <v>418</v>
      </c>
      <c r="F165" s="856" t="s">
        <v>400</v>
      </c>
      <c r="G165" s="856"/>
      <c r="H165" s="857"/>
    </row>
    <row r="166" spans="2:8">
      <c r="B166" s="852"/>
      <c r="C166" s="853" t="s">
        <v>1510</v>
      </c>
      <c r="D166" s="869" t="s">
        <v>1548</v>
      </c>
      <c r="E166" s="855" t="s">
        <v>418</v>
      </c>
      <c r="F166" s="856" t="s">
        <v>400</v>
      </c>
      <c r="G166" s="856"/>
      <c r="H166" s="857"/>
    </row>
    <row r="167" spans="2:8">
      <c r="B167" s="852"/>
      <c r="C167" s="853" t="s">
        <v>1511</v>
      </c>
      <c r="D167" s="869" t="s">
        <v>1549</v>
      </c>
      <c r="E167" s="855" t="s">
        <v>418</v>
      </c>
      <c r="F167" s="856" t="s">
        <v>400</v>
      </c>
      <c r="G167" s="856"/>
      <c r="H167" s="857"/>
    </row>
    <row r="168" spans="2:8">
      <c r="B168" s="852"/>
      <c r="C168" s="853" t="s">
        <v>1512</v>
      </c>
      <c r="D168" s="869" t="s">
        <v>1550</v>
      </c>
      <c r="E168" s="855" t="s">
        <v>418</v>
      </c>
      <c r="F168" s="856" t="s">
        <v>400</v>
      </c>
      <c r="G168" s="856"/>
      <c r="H168" s="857"/>
    </row>
    <row r="169" spans="2:8">
      <c r="B169" s="852"/>
      <c r="C169" s="933" t="s">
        <v>1907</v>
      </c>
      <c r="D169" s="1372" t="s">
        <v>1908</v>
      </c>
      <c r="E169" s="934" t="s">
        <v>406</v>
      </c>
      <c r="F169" s="856"/>
      <c r="G169" s="856"/>
      <c r="H169" s="857"/>
    </row>
    <row r="170" spans="2:8">
      <c r="B170" s="852"/>
      <c r="C170" s="853"/>
      <c r="D170" s="886"/>
      <c r="E170" s="855"/>
      <c r="F170" s="856"/>
      <c r="G170" s="856"/>
      <c r="H170" s="857"/>
    </row>
    <row r="171" spans="2:8">
      <c r="B171" s="852"/>
      <c r="C171" s="868" t="s">
        <v>470</v>
      </c>
      <c r="D171" s="855"/>
      <c r="E171" s="855"/>
      <c r="F171" s="856"/>
      <c r="G171" s="856"/>
      <c r="H171" s="857"/>
    </row>
    <row r="172" spans="2:8">
      <c r="B172" s="867"/>
      <c r="C172" s="853" t="s">
        <v>469</v>
      </c>
      <c r="D172" s="869" t="s">
        <v>468</v>
      </c>
      <c r="E172" s="855" t="s">
        <v>406</v>
      </c>
      <c r="F172" s="856"/>
      <c r="G172" s="856"/>
      <c r="H172" s="857"/>
    </row>
    <row r="173" spans="2:8" ht="32.25" customHeight="1">
      <c r="B173" s="867"/>
      <c r="C173" s="853" t="s">
        <v>467</v>
      </c>
      <c r="D173" s="869" t="s">
        <v>1509</v>
      </c>
      <c r="E173" s="855" t="s">
        <v>1890</v>
      </c>
      <c r="F173" s="856"/>
      <c r="G173" s="856"/>
      <c r="H173" s="857"/>
    </row>
    <row r="174" spans="2:8">
      <c r="B174" s="867"/>
      <c r="C174" s="853" t="s">
        <v>1309</v>
      </c>
      <c r="D174" s="883" t="s">
        <v>1310</v>
      </c>
      <c r="E174" s="855" t="s">
        <v>1890</v>
      </c>
      <c r="F174" s="856"/>
      <c r="G174" s="856"/>
      <c r="H174" s="857"/>
    </row>
    <row r="175" spans="2:8">
      <c r="B175" s="867"/>
      <c r="C175" s="853" t="s">
        <v>1311</v>
      </c>
      <c r="D175" s="869" t="s">
        <v>466</v>
      </c>
      <c r="E175" s="855" t="s">
        <v>1890</v>
      </c>
      <c r="F175" s="856"/>
      <c r="G175" s="856"/>
      <c r="H175" s="857"/>
    </row>
    <row r="176" spans="2:8">
      <c r="B176" s="867"/>
      <c r="C176" s="853" t="s">
        <v>1312</v>
      </c>
      <c r="D176" s="869" t="s">
        <v>1507</v>
      </c>
      <c r="E176" s="855" t="s">
        <v>1890</v>
      </c>
      <c r="F176" s="856"/>
      <c r="G176" s="856"/>
      <c r="H176" s="857"/>
    </row>
    <row r="177" spans="2:8" ht="32.4">
      <c r="B177" s="867"/>
      <c r="C177" s="853" t="s">
        <v>1513</v>
      </c>
      <c r="D177" s="869" t="s">
        <v>1514</v>
      </c>
      <c r="E177" s="855" t="s">
        <v>1890</v>
      </c>
      <c r="F177" s="856"/>
      <c r="G177" s="856"/>
      <c r="H177" s="857"/>
    </row>
    <row r="178" spans="2:8">
      <c r="B178" s="867"/>
      <c r="C178" s="853"/>
      <c r="D178" s="869"/>
      <c r="E178" s="855"/>
      <c r="F178" s="856"/>
      <c r="G178" s="856"/>
      <c r="H178" s="857"/>
    </row>
    <row r="179" spans="2:8">
      <c r="B179" s="867"/>
      <c r="C179" s="853" t="s">
        <v>1313</v>
      </c>
      <c r="D179" s="870" t="s">
        <v>1541</v>
      </c>
      <c r="E179" s="855" t="s">
        <v>418</v>
      </c>
      <c r="F179" s="856" t="s">
        <v>400</v>
      </c>
      <c r="G179" s="856"/>
      <c r="H179" s="857"/>
    </row>
    <row r="180" spans="2:8">
      <c r="B180" s="867"/>
      <c r="C180" s="853" t="s">
        <v>1314</v>
      </c>
      <c r="D180" s="870" t="s">
        <v>1542</v>
      </c>
      <c r="E180" s="855" t="s">
        <v>418</v>
      </c>
      <c r="F180" s="856" t="s">
        <v>400</v>
      </c>
      <c r="G180" s="856"/>
      <c r="H180" s="857"/>
    </row>
    <row r="181" spans="2:8">
      <c r="B181" s="867"/>
      <c r="C181" s="853" t="s">
        <v>1315</v>
      </c>
      <c r="D181" s="870" t="s">
        <v>1543</v>
      </c>
      <c r="E181" s="855" t="s">
        <v>418</v>
      </c>
      <c r="F181" s="856" t="s">
        <v>400</v>
      </c>
      <c r="G181" s="856"/>
      <c r="H181" s="857"/>
    </row>
    <row r="182" spans="2:8">
      <c r="B182" s="867"/>
      <c r="C182" s="853"/>
      <c r="D182" s="870"/>
      <c r="E182" s="855"/>
      <c r="F182" s="856"/>
      <c r="G182" s="856"/>
      <c r="H182" s="857"/>
    </row>
    <row r="183" spans="2:8">
      <c r="B183" s="867"/>
      <c r="C183" s="868" t="s">
        <v>465</v>
      </c>
      <c r="D183" s="855"/>
      <c r="E183" s="855"/>
      <c r="F183" s="856"/>
      <c r="G183" s="856"/>
      <c r="H183" s="857"/>
    </row>
    <row r="184" spans="2:8">
      <c r="B184" s="867"/>
      <c r="C184" s="853" t="s">
        <v>464</v>
      </c>
      <c r="D184" s="869" t="s">
        <v>463</v>
      </c>
      <c r="E184" s="855" t="s">
        <v>1580</v>
      </c>
      <c r="F184" s="856"/>
      <c r="G184" s="856"/>
      <c r="H184" s="857"/>
    </row>
    <row r="185" spans="2:8">
      <c r="B185" s="867"/>
      <c r="C185" s="853" t="s">
        <v>462</v>
      </c>
      <c r="D185" s="869" t="s">
        <v>461</v>
      </c>
      <c r="E185" s="855" t="s">
        <v>1580</v>
      </c>
      <c r="F185" s="856"/>
      <c r="G185" s="856"/>
      <c r="H185" s="857"/>
    </row>
    <row r="186" spans="2:8">
      <c r="B186" s="867"/>
      <c r="C186" s="853" t="s">
        <v>460</v>
      </c>
      <c r="D186" s="869" t="s">
        <v>1632</v>
      </c>
      <c r="E186" s="855" t="s">
        <v>1580</v>
      </c>
      <c r="F186" s="856"/>
      <c r="G186" s="856"/>
      <c r="H186" s="857"/>
    </row>
    <row r="187" spans="2:8">
      <c r="B187" s="867"/>
      <c r="C187" s="853"/>
      <c r="D187" s="855"/>
      <c r="E187" s="855"/>
      <c r="F187" s="856"/>
      <c r="G187" s="856"/>
      <c r="H187" s="857"/>
    </row>
    <row r="188" spans="2:8">
      <c r="B188" s="867"/>
      <c r="C188" s="853" t="s">
        <v>1205</v>
      </c>
      <c r="D188" s="870" t="s">
        <v>1536</v>
      </c>
      <c r="E188" s="855" t="s">
        <v>418</v>
      </c>
      <c r="F188" s="856" t="s">
        <v>400</v>
      </c>
      <c r="G188" s="856"/>
      <c r="H188" s="857"/>
    </row>
    <row r="189" spans="2:8">
      <c r="B189" s="867"/>
      <c r="C189" s="853" t="s">
        <v>1206</v>
      </c>
      <c r="D189" s="870" t="s">
        <v>1537</v>
      </c>
      <c r="E189" s="855" t="s">
        <v>418</v>
      </c>
      <c r="F189" s="856" t="s">
        <v>400</v>
      </c>
      <c r="G189" s="856"/>
      <c r="H189" s="857"/>
    </row>
    <row r="190" spans="2:8">
      <c r="B190" s="867"/>
      <c r="C190" s="853" t="s">
        <v>1207</v>
      </c>
      <c r="D190" s="870" t="s">
        <v>1538</v>
      </c>
      <c r="E190" s="855" t="s">
        <v>418</v>
      </c>
      <c r="F190" s="856" t="s">
        <v>400</v>
      </c>
      <c r="G190" s="856"/>
      <c r="H190" s="857"/>
    </row>
    <row r="191" spans="2:8">
      <c r="B191" s="904"/>
      <c r="C191" s="853" t="s">
        <v>1208</v>
      </c>
      <c r="D191" s="870" t="s">
        <v>1539</v>
      </c>
      <c r="E191" s="855" t="s">
        <v>418</v>
      </c>
      <c r="F191" s="856" t="s">
        <v>400</v>
      </c>
      <c r="G191" s="856"/>
      <c r="H191" s="857"/>
    </row>
    <row r="192" spans="2:8">
      <c r="B192" s="904"/>
      <c r="C192" s="853" t="s">
        <v>1209</v>
      </c>
      <c r="D192" s="870" t="s">
        <v>1540</v>
      </c>
      <c r="E192" s="855" t="s">
        <v>418</v>
      </c>
      <c r="F192" s="856" t="s">
        <v>400</v>
      </c>
      <c r="G192" s="856"/>
      <c r="H192" s="857"/>
    </row>
    <row r="193" spans="2:8">
      <c r="B193" s="867"/>
      <c r="C193" s="853" t="s">
        <v>1210</v>
      </c>
      <c r="D193" s="869" t="s">
        <v>1679</v>
      </c>
      <c r="E193" s="855" t="s">
        <v>418</v>
      </c>
      <c r="F193" s="856" t="s">
        <v>400</v>
      </c>
      <c r="G193" s="856"/>
      <c r="H193" s="857"/>
    </row>
    <row r="194" spans="2:8">
      <c r="B194" s="884"/>
      <c r="C194" s="853" t="s">
        <v>1587</v>
      </c>
      <c r="D194" s="869" t="s">
        <v>1590</v>
      </c>
      <c r="E194" s="855" t="s">
        <v>418</v>
      </c>
      <c r="F194" s="856" t="s">
        <v>400</v>
      </c>
      <c r="G194" s="856"/>
      <c r="H194" s="857"/>
    </row>
    <row r="195" spans="2:8">
      <c r="B195" s="884"/>
      <c r="C195" s="853" t="s">
        <v>1588</v>
      </c>
      <c r="D195" s="869" t="s">
        <v>1626</v>
      </c>
      <c r="E195" s="855" t="s">
        <v>418</v>
      </c>
      <c r="F195" s="856" t="s">
        <v>400</v>
      </c>
      <c r="G195" s="856"/>
      <c r="H195" s="857"/>
    </row>
    <row r="196" spans="2:8">
      <c r="B196" s="867"/>
      <c r="C196" s="853" t="s">
        <v>1211</v>
      </c>
      <c r="D196" s="870" t="s">
        <v>1680</v>
      </c>
      <c r="E196" s="855" t="s">
        <v>418</v>
      </c>
      <c r="F196" s="856" t="s">
        <v>400</v>
      </c>
      <c r="G196" s="856"/>
      <c r="H196" s="857"/>
    </row>
    <row r="197" spans="2:8">
      <c r="B197" s="867"/>
      <c r="C197" s="853"/>
      <c r="D197" s="886"/>
      <c r="E197" s="855"/>
      <c r="F197" s="856"/>
      <c r="G197" s="856"/>
      <c r="H197" s="857"/>
    </row>
    <row r="198" spans="2:8">
      <c r="B198" s="867"/>
      <c r="C198" s="868" t="s">
        <v>459</v>
      </c>
      <c r="D198" s="855"/>
      <c r="E198" s="855"/>
      <c r="F198" s="856"/>
      <c r="G198" s="856"/>
      <c r="H198" s="857"/>
    </row>
    <row r="199" spans="2:8" ht="35.1" customHeight="1">
      <c r="B199" s="875"/>
      <c r="C199" s="905" t="s">
        <v>458</v>
      </c>
      <c r="D199" s="870" t="s">
        <v>1164</v>
      </c>
      <c r="E199" s="855" t="s">
        <v>1889</v>
      </c>
      <c r="F199" s="856"/>
      <c r="G199" s="856"/>
      <c r="H199" s="857"/>
    </row>
    <row r="200" spans="2:8" ht="22.2" customHeight="1">
      <c r="B200" s="875"/>
      <c r="C200" s="905" t="s">
        <v>457</v>
      </c>
      <c r="D200" s="870" t="s">
        <v>1704</v>
      </c>
      <c r="E200" s="855" t="s">
        <v>1891</v>
      </c>
      <c r="F200" s="856"/>
      <c r="G200" s="856"/>
      <c r="H200" s="857"/>
    </row>
    <row r="201" spans="2:8" ht="21" customHeight="1">
      <c r="B201" s="875"/>
      <c r="C201" s="905" t="s">
        <v>456</v>
      </c>
      <c r="D201" s="870" t="s">
        <v>1516</v>
      </c>
      <c r="E201" s="855" t="s">
        <v>1889</v>
      </c>
      <c r="F201" s="856"/>
      <c r="G201" s="856"/>
      <c r="H201" s="857"/>
    </row>
    <row r="202" spans="2:8" ht="34.35" customHeight="1">
      <c r="B202" s="875"/>
      <c r="C202" s="905" t="s">
        <v>455</v>
      </c>
      <c r="D202" s="870" t="s">
        <v>1228</v>
      </c>
      <c r="E202" s="855" t="s">
        <v>1891</v>
      </c>
      <c r="F202" s="856"/>
      <c r="G202" s="856"/>
      <c r="H202" s="857"/>
    </row>
    <row r="203" spans="2:8" ht="17.7" customHeight="1">
      <c r="B203" s="875"/>
      <c r="C203" s="905" t="s">
        <v>454</v>
      </c>
      <c r="D203" s="870" t="s">
        <v>453</v>
      </c>
      <c r="E203" s="855" t="s">
        <v>406</v>
      </c>
      <c r="F203" s="856"/>
      <c r="G203" s="856"/>
      <c r="H203" s="857"/>
    </row>
    <row r="204" spans="2:8">
      <c r="B204" s="875"/>
      <c r="C204" s="905" t="s">
        <v>452</v>
      </c>
      <c r="D204" s="870" t="s">
        <v>451</v>
      </c>
      <c r="E204" s="855" t="s">
        <v>1891</v>
      </c>
      <c r="F204" s="856"/>
      <c r="G204" s="856"/>
      <c r="H204" s="857"/>
    </row>
    <row r="205" spans="2:8">
      <c r="B205" s="875"/>
      <c r="C205" s="905" t="s">
        <v>450</v>
      </c>
      <c r="D205" s="870" t="s">
        <v>1165</v>
      </c>
      <c r="E205" s="855" t="s">
        <v>1890</v>
      </c>
      <c r="F205" s="856"/>
      <c r="G205" s="856"/>
      <c r="H205" s="857"/>
    </row>
    <row r="206" spans="2:8">
      <c r="B206" s="875"/>
      <c r="C206" s="905" t="s">
        <v>449</v>
      </c>
      <c r="D206" s="870" t="s">
        <v>448</v>
      </c>
      <c r="E206" s="855" t="s">
        <v>1891</v>
      </c>
      <c r="F206" s="856"/>
      <c r="G206" s="856"/>
      <c r="H206" s="857"/>
    </row>
    <row r="207" spans="2:8">
      <c r="B207" s="875"/>
      <c r="C207" s="905" t="s">
        <v>447</v>
      </c>
      <c r="D207" s="870" t="s">
        <v>446</v>
      </c>
      <c r="E207" s="855" t="s">
        <v>1891</v>
      </c>
      <c r="F207" s="856"/>
      <c r="G207" s="856"/>
      <c r="H207" s="857"/>
    </row>
    <row r="208" spans="2:8">
      <c r="B208" s="875"/>
      <c r="C208" s="905" t="s">
        <v>445</v>
      </c>
      <c r="D208" s="870" t="s">
        <v>444</v>
      </c>
      <c r="E208" s="855" t="s">
        <v>406</v>
      </c>
      <c r="F208" s="856"/>
      <c r="G208" s="856"/>
      <c r="H208" s="857"/>
    </row>
    <row r="209" spans="2:8">
      <c r="B209" s="875"/>
      <c r="C209" s="905" t="s">
        <v>443</v>
      </c>
      <c r="D209" s="870" t="s">
        <v>442</v>
      </c>
      <c r="E209" s="855" t="s">
        <v>406</v>
      </c>
      <c r="F209" s="856"/>
      <c r="G209" s="856"/>
      <c r="H209" s="857"/>
    </row>
    <row r="210" spans="2:8" ht="32.4">
      <c r="B210" s="875"/>
      <c r="C210" s="905" t="s">
        <v>441</v>
      </c>
      <c r="D210" s="870" t="s">
        <v>440</v>
      </c>
      <c r="E210" s="855" t="s">
        <v>1889</v>
      </c>
      <c r="F210" s="856"/>
      <c r="G210" s="856"/>
      <c r="H210" s="857"/>
    </row>
    <row r="211" spans="2:8">
      <c r="B211" s="906"/>
      <c r="C211" s="905" t="s">
        <v>439</v>
      </c>
      <c r="D211" s="872" t="s">
        <v>438</v>
      </c>
      <c r="E211" s="855" t="s">
        <v>406</v>
      </c>
      <c r="F211" s="856"/>
      <c r="G211" s="856"/>
      <c r="H211" s="857"/>
    </row>
    <row r="212" spans="2:8" ht="32.4">
      <c r="B212" s="867"/>
      <c r="C212" s="905" t="s">
        <v>1127</v>
      </c>
      <c r="D212" s="870" t="s">
        <v>1160</v>
      </c>
      <c r="E212" s="855" t="s">
        <v>406</v>
      </c>
      <c r="F212" s="859"/>
      <c r="G212" s="858"/>
      <c r="H212" s="907"/>
    </row>
    <row r="213" spans="2:8" s="903" customFormat="1">
      <c r="B213" s="908"/>
      <c r="C213" s="909" t="s">
        <v>1229</v>
      </c>
      <c r="D213" s="870" t="s">
        <v>1535</v>
      </c>
      <c r="E213" s="855" t="s">
        <v>1889</v>
      </c>
      <c r="F213" s="901" t="s">
        <v>1230</v>
      </c>
      <c r="G213" s="901"/>
      <c r="H213" s="902"/>
    </row>
    <row r="214" spans="2:8" ht="16.8" thickBot="1">
      <c r="B214" s="876"/>
      <c r="C214" s="888"/>
      <c r="D214" s="883"/>
      <c r="E214" s="859"/>
      <c r="F214" s="859"/>
      <c r="G214" s="860"/>
      <c r="H214" s="861"/>
    </row>
    <row r="215" spans="2:8" ht="17.100000000000001" customHeight="1" thickTop="1">
      <c r="B215" s="892" t="s">
        <v>437</v>
      </c>
      <c r="C215" s="847"/>
      <c r="D215" s="894"/>
      <c r="E215" s="862"/>
      <c r="F215" s="862"/>
      <c r="G215" s="856"/>
      <c r="H215" s="857"/>
    </row>
    <row r="216" spans="2:8">
      <c r="B216" s="867"/>
      <c r="C216" s="868" t="s">
        <v>436</v>
      </c>
      <c r="D216" s="855"/>
      <c r="E216" s="855"/>
      <c r="F216" s="856"/>
      <c r="G216" s="856"/>
      <c r="H216" s="857"/>
    </row>
    <row r="217" spans="2:8" s="903" customFormat="1">
      <c r="B217" s="910"/>
      <c r="C217" s="909" t="s">
        <v>1128</v>
      </c>
      <c r="D217" s="900" t="s">
        <v>1685</v>
      </c>
      <c r="E217" s="855" t="s">
        <v>406</v>
      </c>
      <c r="F217" s="901"/>
      <c r="G217" s="901"/>
      <c r="H217" s="902"/>
    </row>
    <row r="218" spans="2:8" s="903" customFormat="1" ht="17.100000000000001" customHeight="1">
      <c r="B218" s="910"/>
      <c r="C218" s="909" t="s">
        <v>435</v>
      </c>
      <c r="D218" s="900" t="s">
        <v>1129</v>
      </c>
      <c r="E218" s="855" t="s">
        <v>406</v>
      </c>
      <c r="F218" s="911" t="s">
        <v>1130</v>
      </c>
      <c r="G218" s="901"/>
      <c r="H218" s="902"/>
    </row>
    <row r="219" spans="2:8" s="903" customFormat="1" ht="32.4">
      <c r="B219" s="910"/>
      <c r="C219" s="909" t="s">
        <v>434</v>
      </c>
      <c r="D219" s="900" t="s">
        <v>1212</v>
      </c>
      <c r="E219" s="855" t="s">
        <v>1890</v>
      </c>
      <c r="F219" s="901"/>
      <c r="G219" s="901"/>
      <c r="H219" s="902"/>
    </row>
    <row r="220" spans="2:8" s="903" customFormat="1">
      <c r="B220" s="910"/>
      <c r="C220" s="909" t="s">
        <v>433</v>
      </c>
      <c r="D220" s="900" t="s">
        <v>1644</v>
      </c>
      <c r="E220" s="855" t="s">
        <v>1891</v>
      </c>
      <c r="F220" s="901"/>
      <c r="G220" s="901"/>
      <c r="H220" s="902"/>
    </row>
    <row r="221" spans="2:8" s="903" customFormat="1" ht="30.75" customHeight="1">
      <c r="B221" s="910"/>
      <c r="C221" s="909" t="s">
        <v>432</v>
      </c>
      <c r="D221" s="900" t="s">
        <v>1647</v>
      </c>
      <c r="E221" s="855" t="s">
        <v>1890</v>
      </c>
      <c r="F221" s="901"/>
      <c r="G221" s="901"/>
      <c r="H221" s="902"/>
    </row>
    <row r="222" spans="2:8" s="903" customFormat="1" ht="32.4">
      <c r="B222" s="912"/>
      <c r="C222" s="909" t="s">
        <v>431</v>
      </c>
      <c r="D222" s="913" t="s">
        <v>1213</v>
      </c>
      <c r="E222" s="855" t="s">
        <v>406</v>
      </c>
      <c r="F222" s="901"/>
      <c r="G222" s="901"/>
      <c r="H222" s="902"/>
    </row>
    <row r="223" spans="2:8" s="903" customFormat="1" ht="17.399999999999999">
      <c r="B223" s="912"/>
      <c r="C223" s="909" t="s">
        <v>430</v>
      </c>
      <c r="D223" s="914" t="s">
        <v>1166</v>
      </c>
      <c r="E223" s="915" t="s">
        <v>1889</v>
      </c>
      <c r="F223" s="901"/>
      <c r="G223" s="901"/>
      <c r="H223" s="902"/>
    </row>
    <row r="224" spans="2:8" s="903" customFormat="1" ht="17.399999999999999">
      <c r="B224" s="912"/>
      <c r="C224" s="909" t="s">
        <v>429</v>
      </c>
      <c r="D224" s="914" t="s">
        <v>1131</v>
      </c>
      <c r="E224" s="915" t="s">
        <v>1889</v>
      </c>
      <c r="F224" s="901"/>
      <c r="G224" s="901"/>
      <c r="H224" s="902"/>
    </row>
    <row r="225" spans="2:8" s="903" customFormat="1">
      <c r="B225" s="912"/>
      <c r="C225" s="909" t="s">
        <v>428</v>
      </c>
      <c r="D225" s="913" t="s">
        <v>1589</v>
      </c>
      <c r="E225" s="915" t="s">
        <v>406</v>
      </c>
      <c r="F225" s="901"/>
      <c r="G225" s="901"/>
      <c r="H225" s="902"/>
    </row>
    <row r="226" spans="2:8" s="903" customFormat="1" ht="32.4">
      <c r="B226" s="912"/>
      <c r="C226" s="909" t="s">
        <v>1687</v>
      </c>
      <c r="D226" s="913" t="s">
        <v>1686</v>
      </c>
      <c r="E226" s="915" t="s">
        <v>1889</v>
      </c>
      <c r="F226" s="901"/>
      <c r="G226" s="901"/>
      <c r="H226" s="902"/>
    </row>
    <row r="227" spans="2:8" s="903" customFormat="1">
      <c r="B227" s="912"/>
      <c r="C227" s="909" t="s">
        <v>1688</v>
      </c>
      <c r="D227" s="913" t="s">
        <v>1215</v>
      </c>
      <c r="E227" s="915" t="s">
        <v>1889</v>
      </c>
      <c r="F227" s="901"/>
      <c r="G227" s="901"/>
      <c r="H227" s="902"/>
    </row>
    <row r="228" spans="2:8" s="903" customFormat="1">
      <c r="B228" s="912"/>
      <c r="C228" s="909" t="s">
        <v>1689</v>
      </c>
      <c r="D228" s="913" t="s">
        <v>1132</v>
      </c>
      <c r="E228" s="855" t="s">
        <v>1890</v>
      </c>
      <c r="F228" s="901"/>
      <c r="G228" s="901"/>
      <c r="H228" s="902"/>
    </row>
    <row r="229" spans="2:8" s="903" customFormat="1">
      <c r="B229" s="912"/>
      <c r="C229" s="909" t="s">
        <v>1690</v>
      </c>
      <c r="D229" s="913" t="s">
        <v>1167</v>
      </c>
      <c r="E229" s="915" t="s">
        <v>1889</v>
      </c>
      <c r="F229" s="901"/>
      <c r="G229" s="901"/>
      <c r="H229" s="902"/>
    </row>
    <row r="230" spans="2:8" s="903" customFormat="1">
      <c r="B230" s="912"/>
      <c r="C230" s="909" t="s">
        <v>1691</v>
      </c>
      <c r="D230" s="913" t="s">
        <v>1214</v>
      </c>
      <c r="E230" s="915" t="s">
        <v>1889</v>
      </c>
      <c r="F230" s="901"/>
      <c r="G230" s="901"/>
      <c r="H230" s="902"/>
    </row>
    <row r="231" spans="2:8" s="903" customFormat="1">
      <c r="B231" s="912"/>
      <c r="C231" s="909" t="s">
        <v>1692</v>
      </c>
      <c r="D231" s="913" t="s">
        <v>1133</v>
      </c>
      <c r="E231" s="915" t="s">
        <v>1889</v>
      </c>
      <c r="F231" s="901"/>
      <c r="G231" s="901"/>
      <c r="H231" s="902"/>
    </row>
    <row r="232" spans="2:8">
      <c r="B232" s="875"/>
      <c r="C232" s="853" t="s">
        <v>1531</v>
      </c>
      <c r="D232" s="916" t="s">
        <v>1532</v>
      </c>
      <c r="E232" s="855" t="s">
        <v>1889</v>
      </c>
      <c r="F232" s="856"/>
      <c r="G232" s="856"/>
      <c r="H232" s="857"/>
    </row>
    <row r="233" spans="2:8">
      <c r="B233" s="875"/>
      <c r="C233" s="853"/>
      <c r="D233" s="916"/>
      <c r="E233" s="855"/>
      <c r="F233" s="856"/>
      <c r="G233" s="856"/>
      <c r="H233" s="857"/>
    </row>
    <row r="234" spans="2:8">
      <c r="B234" s="875"/>
      <c r="C234" s="905" t="s">
        <v>1216</v>
      </c>
      <c r="D234" s="913" t="s">
        <v>1533</v>
      </c>
      <c r="E234" s="917" t="s">
        <v>418</v>
      </c>
      <c r="F234" s="856" t="s">
        <v>400</v>
      </c>
      <c r="G234" s="856"/>
      <c r="H234" s="857"/>
    </row>
    <row r="235" spans="2:8">
      <c r="B235" s="918"/>
      <c r="C235" s="905" t="s">
        <v>1217</v>
      </c>
      <c r="D235" s="913" t="s">
        <v>1534</v>
      </c>
      <c r="E235" s="917" t="s">
        <v>418</v>
      </c>
      <c r="F235" s="856" t="s">
        <v>400</v>
      </c>
      <c r="G235" s="856"/>
      <c r="H235" s="857"/>
    </row>
    <row r="236" spans="2:8">
      <c r="B236" s="918"/>
      <c r="C236" s="905" t="s">
        <v>1693</v>
      </c>
      <c r="D236" s="913" t="s">
        <v>1705</v>
      </c>
      <c r="E236" s="917" t="s">
        <v>418</v>
      </c>
      <c r="F236" s="856"/>
      <c r="G236" s="856"/>
      <c r="H236" s="857"/>
    </row>
    <row r="237" spans="2:8">
      <c r="B237" s="867"/>
      <c r="C237" s="905"/>
      <c r="D237" s="870"/>
      <c r="E237" s="917"/>
      <c r="F237" s="856"/>
      <c r="G237" s="856"/>
      <c r="H237" s="857"/>
    </row>
    <row r="238" spans="2:8">
      <c r="B238" s="918"/>
      <c r="C238" s="868" t="s">
        <v>427</v>
      </c>
      <c r="D238" s="855"/>
      <c r="E238" s="917"/>
      <c r="G238" s="856"/>
      <c r="H238" s="857"/>
    </row>
    <row r="239" spans="2:8" ht="32.4">
      <c r="B239" s="918"/>
      <c r="C239" s="853" t="s">
        <v>426</v>
      </c>
      <c r="D239" s="870" t="s">
        <v>1218</v>
      </c>
      <c r="E239" s="919" t="s">
        <v>1891</v>
      </c>
      <c r="G239" s="856"/>
      <c r="H239" s="857"/>
    </row>
    <row r="240" spans="2:8" ht="32.4">
      <c r="B240" s="918"/>
      <c r="C240" s="853" t="s">
        <v>425</v>
      </c>
      <c r="D240" s="870" t="s">
        <v>424</v>
      </c>
      <c r="E240" s="919" t="s">
        <v>1889</v>
      </c>
      <c r="G240" s="856"/>
      <c r="H240" s="857"/>
    </row>
    <row r="241" spans="2:8" ht="32.4">
      <c r="B241" s="918"/>
      <c r="C241" s="853" t="s">
        <v>1648</v>
      </c>
      <c r="D241" s="870" t="s">
        <v>1716</v>
      </c>
      <c r="E241" s="919" t="s">
        <v>1889</v>
      </c>
      <c r="F241" s="856" t="s">
        <v>423</v>
      </c>
      <c r="G241" s="856"/>
      <c r="H241" s="857"/>
    </row>
    <row r="242" spans="2:8">
      <c r="B242" s="918"/>
      <c r="C242" s="853" t="s">
        <v>1892</v>
      </c>
      <c r="D242" s="870" t="s">
        <v>1134</v>
      </c>
      <c r="E242" s="919" t="s">
        <v>1889</v>
      </c>
      <c r="F242" s="856"/>
      <c r="G242" s="856"/>
      <c r="H242" s="857"/>
    </row>
    <row r="243" spans="2:8">
      <c r="B243" s="867"/>
      <c r="C243" s="905"/>
      <c r="D243" s="870"/>
      <c r="E243" s="919"/>
      <c r="F243" s="856"/>
      <c r="G243" s="856"/>
      <c r="H243" s="857"/>
    </row>
    <row r="244" spans="2:8">
      <c r="B244" s="918"/>
      <c r="C244" s="853" t="s">
        <v>1219</v>
      </c>
      <c r="D244" s="870" t="s">
        <v>1576</v>
      </c>
      <c r="E244" s="919" t="s">
        <v>418</v>
      </c>
      <c r="F244" s="856" t="s">
        <v>400</v>
      </c>
      <c r="G244" s="856"/>
      <c r="H244" s="857"/>
    </row>
    <row r="245" spans="2:8">
      <c r="B245" s="867"/>
      <c r="C245" s="853" t="s">
        <v>1220</v>
      </c>
      <c r="D245" s="870" t="s">
        <v>1577</v>
      </c>
      <c r="E245" s="919" t="s">
        <v>418</v>
      </c>
      <c r="F245" s="856" t="s">
        <v>400</v>
      </c>
      <c r="G245" s="856"/>
      <c r="H245" s="857"/>
    </row>
    <row r="246" spans="2:8">
      <c r="B246" s="867"/>
      <c r="C246" s="853"/>
      <c r="D246" s="870"/>
      <c r="E246" s="919"/>
      <c r="F246" s="856"/>
      <c r="G246" s="856"/>
      <c r="H246" s="857"/>
    </row>
    <row r="247" spans="2:8">
      <c r="B247" s="875"/>
      <c r="C247" s="920" t="s">
        <v>422</v>
      </c>
      <c r="E247" s="919"/>
      <c r="F247" s="856"/>
      <c r="G247" s="856"/>
      <c r="H247" s="857"/>
    </row>
    <row r="248" spans="2:8">
      <c r="B248" s="875"/>
      <c r="C248" s="905" t="s">
        <v>1103</v>
      </c>
      <c r="D248" s="883" t="s">
        <v>421</v>
      </c>
      <c r="E248" s="919" t="s">
        <v>1889</v>
      </c>
      <c r="F248" s="856"/>
      <c r="G248" s="856"/>
      <c r="H248" s="857"/>
    </row>
    <row r="249" spans="2:8">
      <c r="B249" s="875"/>
      <c r="C249" s="905" t="s">
        <v>1104</v>
      </c>
      <c r="D249" s="883" t="s">
        <v>420</v>
      </c>
      <c r="E249" s="919" t="s">
        <v>1889</v>
      </c>
      <c r="F249" s="856"/>
      <c r="G249" s="856"/>
      <c r="H249" s="857"/>
    </row>
    <row r="250" spans="2:8">
      <c r="B250" s="875"/>
      <c r="C250" s="905" t="s">
        <v>1105</v>
      </c>
      <c r="D250" s="883" t="s">
        <v>419</v>
      </c>
      <c r="E250" s="919" t="s">
        <v>1889</v>
      </c>
      <c r="F250" s="856"/>
      <c r="G250" s="856"/>
      <c r="H250" s="857"/>
    </row>
    <row r="251" spans="2:8">
      <c r="B251" s="867"/>
      <c r="C251" s="905" t="s">
        <v>1320</v>
      </c>
      <c r="D251" s="883" t="s">
        <v>1321</v>
      </c>
      <c r="E251" s="919" t="s">
        <v>406</v>
      </c>
      <c r="F251" s="856"/>
      <c r="G251" s="856"/>
      <c r="H251" s="857"/>
    </row>
    <row r="252" spans="2:8">
      <c r="B252" s="867"/>
      <c r="C252" s="905" t="s">
        <v>1439</v>
      </c>
      <c r="D252" s="870" t="s">
        <v>1578</v>
      </c>
      <c r="E252" s="919" t="s">
        <v>406</v>
      </c>
      <c r="F252" s="856"/>
      <c r="G252" s="856"/>
      <c r="H252" s="857"/>
    </row>
    <row r="253" spans="2:8">
      <c r="B253" s="867"/>
      <c r="C253" s="905"/>
      <c r="D253" s="870"/>
      <c r="E253" s="919"/>
      <c r="F253" s="856"/>
      <c r="G253" s="856"/>
      <c r="H253" s="857"/>
    </row>
    <row r="254" spans="2:8">
      <c r="B254" s="867"/>
      <c r="C254" s="920" t="s">
        <v>1900</v>
      </c>
      <c r="D254" s="928"/>
      <c r="E254" s="919"/>
      <c r="F254" s="856"/>
      <c r="G254" s="856"/>
      <c r="H254" s="857"/>
    </row>
    <row r="255" spans="2:8">
      <c r="B255" s="867"/>
      <c r="C255" s="905" t="s">
        <v>1694</v>
      </c>
      <c r="D255" s="870" t="s">
        <v>1706</v>
      </c>
      <c r="E255" s="919" t="s">
        <v>418</v>
      </c>
      <c r="F255" s="856"/>
      <c r="G255" s="856"/>
      <c r="H255" s="857"/>
    </row>
    <row r="256" spans="2:8">
      <c r="B256" s="867"/>
      <c r="C256" s="905" t="s">
        <v>1695</v>
      </c>
      <c r="D256" s="870" t="s">
        <v>1707</v>
      </c>
      <c r="E256" s="919" t="s">
        <v>418</v>
      </c>
      <c r="F256" s="856"/>
      <c r="G256" s="856"/>
      <c r="H256" s="857"/>
    </row>
    <row r="257" spans="2:8" ht="32.4">
      <c r="B257" s="867"/>
      <c r="C257" s="905" t="s">
        <v>1696</v>
      </c>
      <c r="D257" s="870" t="s">
        <v>1708</v>
      </c>
      <c r="E257" s="919" t="s">
        <v>418</v>
      </c>
      <c r="F257" s="856"/>
      <c r="G257" s="856"/>
      <c r="H257" s="857"/>
    </row>
    <row r="258" spans="2:8">
      <c r="B258" s="867"/>
      <c r="C258" s="905" t="s">
        <v>1697</v>
      </c>
      <c r="D258" s="870" t="s">
        <v>1709</v>
      </c>
      <c r="E258" s="919" t="s">
        <v>418</v>
      </c>
      <c r="F258" s="856"/>
      <c r="G258" s="856"/>
      <c r="H258" s="857"/>
    </row>
    <row r="259" spans="2:8">
      <c r="B259" s="867"/>
      <c r="C259" s="905"/>
      <c r="D259" s="870"/>
      <c r="E259" s="919"/>
      <c r="F259" s="856"/>
      <c r="G259" s="856"/>
      <c r="H259" s="857"/>
    </row>
    <row r="260" spans="2:8">
      <c r="B260" s="875"/>
      <c r="C260" s="868" t="s">
        <v>1698</v>
      </c>
      <c r="D260" s="870"/>
      <c r="E260" s="919"/>
      <c r="F260" s="856"/>
      <c r="G260" s="856"/>
      <c r="H260" s="857"/>
    </row>
    <row r="261" spans="2:8">
      <c r="B261" s="875"/>
      <c r="C261" s="853" t="s">
        <v>417</v>
      </c>
      <c r="D261" s="870" t="s">
        <v>416</v>
      </c>
      <c r="E261" s="919" t="s">
        <v>406</v>
      </c>
      <c r="F261" s="856"/>
      <c r="G261" s="856"/>
      <c r="H261" s="857"/>
    </row>
    <row r="262" spans="2:8">
      <c r="B262" s="875"/>
      <c r="C262" s="853" t="s">
        <v>415</v>
      </c>
      <c r="D262" s="870" t="s">
        <v>1526</v>
      </c>
      <c r="E262" s="919" t="s">
        <v>406</v>
      </c>
      <c r="F262" s="856"/>
      <c r="G262" s="856"/>
      <c r="H262" s="857"/>
    </row>
    <row r="263" spans="2:8">
      <c r="B263" s="875"/>
      <c r="C263" s="853" t="s">
        <v>414</v>
      </c>
      <c r="D263" s="870" t="s">
        <v>413</v>
      </c>
      <c r="E263" s="919" t="s">
        <v>406</v>
      </c>
      <c r="F263" s="856"/>
      <c r="G263" s="856"/>
      <c r="H263" s="857"/>
    </row>
    <row r="264" spans="2:8">
      <c r="B264" s="875"/>
      <c r="C264" s="853" t="s">
        <v>412</v>
      </c>
      <c r="D264" s="870" t="s">
        <v>411</v>
      </c>
      <c r="E264" s="919" t="s">
        <v>406</v>
      </c>
      <c r="F264" s="856"/>
      <c r="G264" s="856"/>
      <c r="H264" s="857"/>
    </row>
    <row r="265" spans="2:8">
      <c r="B265" s="875"/>
      <c r="C265" s="853" t="s">
        <v>410</v>
      </c>
      <c r="D265" s="870" t="s">
        <v>1221</v>
      </c>
      <c r="E265" s="855" t="s">
        <v>1889</v>
      </c>
      <c r="F265" s="856"/>
      <c r="G265" s="856"/>
      <c r="H265" s="857"/>
    </row>
    <row r="266" spans="2:8">
      <c r="B266" s="875"/>
      <c r="C266" s="853" t="s">
        <v>409</v>
      </c>
      <c r="D266" s="870" t="s">
        <v>1222</v>
      </c>
      <c r="E266" s="855" t="s">
        <v>1889</v>
      </c>
      <c r="F266" s="856"/>
      <c r="G266" s="856"/>
      <c r="H266" s="857"/>
    </row>
    <row r="267" spans="2:8">
      <c r="B267" s="875"/>
      <c r="C267" s="853" t="s">
        <v>408</v>
      </c>
      <c r="D267" s="870" t="s">
        <v>404</v>
      </c>
      <c r="E267" s="855" t="s">
        <v>1889</v>
      </c>
      <c r="F267" s="856"/>
      <c r="G267" s="856"/>
      <c r="H267" s="857"/>
    </row>
    <row r="268" spans="2:8">
      <c r="B268" s="875"/>
      <c r="C268" s="853" t="s">
        <v>407</v>
      </c>
      <c r="D268" s="870" t="s">
        <v>402</v>
      </c>
      <c r="E268" s="919" t="s">
        <v>1890</v>
      </c>
      <c r="F268" s="856"/>
      <c r="G268" s="856"/>
      <c r="H268" s="857"/>
    </row>
    <row r="269" spans="2:8">
      <c r="B269" s="875"/>
      <c r="C269" s="853" t="s">
        <v>405</v>
      </c>
      <c r="D269" s="870" t="s">
        <v>1517</v>
      </c>
      <c r="E269" s="919" t="s">
        <v>406</v>
      </c>
      <c r="F269" s="856"/>
      <c r="G269" s="856"/>
      <c r="H269" s="857"/>
    </row>
    <row r="270" spans="2:8">
      <c r="B270" s="875"/>
      <c r="C270" s="853" t="s">
        <v>403</v>
      </c>
      <c r="D270" s="870" t="s">
        <v>401</v>
      </c>
      <c r="E270" s="919" t="s">
        <v>406</v>
      </c>
      <c r="F270" s="856"/>
      <c r="G270" s="856"/>
      <c r="H270" s="857"/>
    </row>
    <row r="271" spans="2:8">
      <c r="B271" s="875"/>
      <c r="C271" s="853" t="s">
        <v>1316</v>
      </c>
      <c r="D271" s="921" t="s">
        <v>1317</v>
      </c>
      <c r="E271" s="919" t="s">
        <v>1890</v>
      </c>
      <c r="F271" s="856"/>
      <c r="G271" s="856"/>
      <c r="H271" s="857"/>
    </row>
    <row r="272" spans="2:8">
      <c r="B272" s="875"/>
      <c r="C272" s="853" t="s">
        <v>1318</v>
      </c>
      <c r="D272" s="916" t="s">
        <v>1319</v>
      </c>
      <c r="E272" s="919" t="s">
        <v>1890</v>
      </c>
      <c r="F272" s="856"/>
      <c r="G272" s="856"/>
      <c r="H272" s="857"/>
    </row>
    <row r="273" spans="2:8">
      <c r="B273" s="875"/>
      <c r="C273" s="853"/>
      <c r="D273" s="916"/>
      <c r="E273" s="919"/>
      <c r="F273" s="856"/>
      <c r="G273" s="856"/>
      <c r="H273" s="857"/>
    </row>
    <row r="274" spans="2:8">
      <c r="B274" s="867"/>
      <c r="C274" s="853" t="s">
        <v>1223</v>
      </c>
      <c r="D274" s="921" t="s">
        <v>1571</v>
      </c>
      <c r="E274" s="855" t="s">
        <v>1645</v>
      </c>
      <c r="F274" s="856" t="s">
        <v>400</v>
      </c>
      <c r="G274" s="856"/>
      <c r="H274" s="857"/>
    </row>
    <row r="275" spans="2:8">
      <c r="B275" s="867"/>
      <c r="C275" s="853" t="s">
        <v>1224</v>
      </c>
      <c r="D275" s="921" t="s">
        <v>1572</v>
      </c>
      <c r="E275" s="855" t="s">
        <v>1645</v>
      </c>
      <c r="F275" s="856" t="s">
        <v>400</v>
      </c>
      <c r="G275" s="856"/>
      <c r="H275" s="857"/>
    </row>
    <row r="276" spans="2:8">
      <c r="B276" s="867"/>
      <c r="C276" s="853" t="s">
        <v>1225</v>
      </c>
      <c r="D276" s="921" t="s">
        <v>1573</v>
      </c>
      <c r="E276" s="855" t="s">
        <v>1645</v>
      </c>
      <c r="F276" s="856" t="s">
        <v>400</v>
      </c>
      <c r="G276" s="856"/>
      <c r="H276" s="857"/>
    </row>
    <row r="277" spans="2:8">
      <c r="B277" s="867"/>
      <c r="C277" s="853" t="s">
        <v>1226</v>
      </c>
      <c r="D277" s="921" t="s">
        <v>1574</v>
      </c>
      <c r="E277" s="855" t="s">
        <v>1645</v>
      </c>
      <c r="F277" s="856" t="s">
        <v>400</v>
      </c>
      <c r="G277" s="856"/>
      <c r="H277" s="857"/>
    </row>
    <row r="278" spans="2:8">
      <c r="B278" s="867"/>
      <c r="C278" s="853" t="s">
        <v>1227</v>
      </c>
      <c r="D278" s="921" t="s">
        <v>1575</v>
      </c>
      <c r="E278" s="855" t="s">
        <v>1645</v>
      </c>
      <c r="F278" s="856" t="s">
        <v>400</v>
      </c>
      <c r="G278" s="858"/>
      <c r="H278" s="907"/>
    </row>
    <row r="279" spans="2:8" ht="16.8" thickBot="1">
      <c r="B279" s="922"/>
      <c r="C279" s="923"/>
      <c r="D279" s="924"/>
      <c r="E279" s="924"/>
      <c r="F279" s="925"/>
      <c r="G279" s="925"/>
      <c r="H279" s="926"/>
    </row>
    <row r="280" spans="2:8">
      <c r="B280" s="604" t="s">
        <v>399</v>
      </c>
    </row>
    <row r="281" spans="2:8">
      <c r="B281" s="604"/>
    </row>
    <row r="282" spans="2:8">
      <c r="B282" s="601" t="s">
        <v>398</v>
      </c>
    </row>
    <row r="283" spans="2:8">
      <c r="B283" s="16"/>
      <c r="C283" s="16"/>
    </row>
  </sheetData>
  <mergeCells count="8">
    <mergeCell ref="B1:G1"/>
    <mergeCell ref="B65:B68"/>
    <mergeCell ref="B53:B56"/>
    <mergeCell ref="B2:H2"/>
    <mergeCell ref="B46:D46"/>
    <mergeCell ref="C3:H3"/>
    <mergeCell ref="E4:H4"/>
    <mergeCell ref="B22:D22"/>
  </mergeCells>
  <phoneticPr fontId="7" type="noConversion"/>
  <hyperlinks>
    <hyperlink ref="D132" location="'再保-G51'!A1" display="再保業務分析表" xr:uid="{00000000-0004-0000-0000-000000000000}"/>
    <hyperlink ref="D133" location="'G52'!A1" display="合約再保險一覽表" xr:uid="{00000000-0004-0000-0000-000001000000}"/>
    <hyperlink ref="D134" location="'G53'!A1" display="臨時再保險一覽表" xr:uid="{00000000-0004-0000-0000-000002000000}"/>
    <hyperlink ref="C191:D191" location="'44.逾放統計表'!A1" display="'44.逾放統計表'!A1" xr:uid="{00000000-0004-0000-0000-000003000000}"/>
    <hyperlink ref="D160" location="'資金運用-O51'!A1" display="資金運用餘額表" xr:uid="{00000000-0004-0000-0000-000004000000}"/>
    <hyperlink ref="D161" location="'O52'!A1" display="投資餘額明細表" xr:uid="{00000000-0004-0000-0000-000005000000}"/>
    <hyperlink ref="D162" location="'O53'!A1" display="衍生性金融商品餘額表" xr:uid="{00000000-0004-0000-0000-000006000000}"/>
    <hyperlink ref="D163" location="'O54'!A1" display="衍生性金融商品明細表" xr:uid="{00000000-0004-0000-0000-000007000000}"/>
    <hyperlink ref="D191" location="'Q54'!A1" display="逾期放款統計表（全公司）" xr:uid="{00000000-0004-0000-0000-000008000000}"/>
    <hyperlink ref="D193" location="'Q56'!A1" display="催收款項明細表（各營業單位）" xr:uid="{00000000-0004-0000-0000-000009000000}"/>
    <hyperlink ref="D196" location="'Q57'!A1" display="轉銷呆帳明細表（各營業單位）" xr:uid="{00000000-0004-0000-0000-00000A000000}"/>
    <hyperlink ref="D192" location="'Q55'!A1" display="自行評估統計表（全公司）" xr:uid="{00000000-0004-0000-0000-00000B000000}"/>
    <hyperlink ref="D190" location="'Q53'!A1" display="基準日放款餘額明細表(不含保單借款)" xr:uid="{00000000-0004-0000-0000-00000C000000}"/>
    <hyperlink ref="D188" location="'授信-Q51'!A1" display="辦理利害關係人放款管理有關放款統計表" xr:uid="{00000000-0004-0000-0000-00000D000000}"/>
    <hyperlink ref="D189" location="'Q52'!A1" display="保險業對同一人或同一關係人或同一關係企業放款及其他交易限額控管報表" xr:uid="{00000000-0004-0000-0000-00000E000000}"/>
    <hyperlink ref="D89" location="'D51 '!A1" display="「保險業授權代收保險費應注意事項」、內規、執行單位及控管方式之對照表" xr:uid="{00000000-0004-0000-0000-00000F000000}"/>
    <hyperlink ref="D278" location="'Z55'!A1" display="資訊人員電腦使用者代號一覽表" xr:uid="{00000000-0004-0000-0000-000010000000}"/>
    <hyperlink ref="D274" location="'Z51'!A1" display="電腦系統組成調查表" xr:uid="{00000000-0004-0000-0000-000011000000}"/>
    <hyperlink ref="D275" location="'Z52'!A1" display="連線環境調查表" xr:uid="{00000000-0004-0000-0000-000012000000}"/>
    <hyperlink ref="D276" location="'Z53'!A1" display="應用系統調查表" xr:uid="{00000000-0004-0000-0000-000013000000}"/>
    <hyperlink ref="D277" location="'Z54'!A1" display="電腦設備安全措施調查表" xr:uid="{00000000-0004-0000-0000-000014000000}"/>
    <hyperlink ref="D164" location="'O55'!A1" display="法定比率檢核表" xr:uid="{00000000-0004-0000-0000-000015000000}"/>
    <hyperlink ref="D36" location="'會計-B51'!A1" display="三年度試算表(請存放同一sheet)" xr:uid="{00000000-0004-0000-0000-000016000000}"/>
    <hyperlink ref="D135" location="'G54'!A1" display="巨大保額臨時再保險明細表" xr:uid="{00000000-0004-0000-0000-000018000000}"/>
    <hyperlink ref="D119" location="'F53'!A1" display="資料期間申訴案件之明細清單（包括但不限於金融消費者評議中心、保險局、保險事業發展中心、消保官、信件、電話…等申訴案件）" xr:uid="{00000000-0004-0000-0000-000019000000}"/>
    <hyperlink ref="D118" location="'F52'!A1" display="檢查基準日前二年度及檢查基準日當年度之各險種理賠件數及金額（金額務必與財務報表之金額一致）" xr:uid="{00000000-0004-0000-0000-00001A000000}"/>
    <hyperlink ref="D117" location="'理賠-F51'!A1" display="資料期間之理賠人員資料" xr:uid="{00000000-0004-0000-0000-00001B000000}"/>
    <hyperlink ref="D244" location="'T51'!A1" display="各部門及資訊單位產出資料檔並傳遞至外部單位之資料明細" xr:uid="{00000000-0004-0000-0000-00001C000000}"/>
    <hyperlink ref="D245" location="'T52'!A1" display="外部單位產出資料檔傳遞至各部門及資訊單位資料明細" xr:uid="{00000000-0004-0000-0000-00001D000000}"/>
    <hyperlink ref="D235" location="'S52'!A1" display="委外清單" xr:uid="{00000000-0004-0000-0000-00001E000000}"/>
    <hyperlink ref="D234" location="'S51'!A1" display="稽核人員資格及受訓情形調查表" xr:uid="{00000000-0004-0000-0000-00001F000000}"/>
    <hyperlink ref="D70" location="'招攬-C51'!A1" display="至基準日曾外撥電訪之名單" xr:uid="{00000000-0004-0000-0000-000020000000}"/>
    <hyperlink ref="D19" location="'A51'!A1" display="金融法規適用意見表" xr:uid="{00000000-0004-0000-0000-000021000000}"/>
    <hyperlink ref="D20" location="'A52'!A1" display="保險數位金融服務項目表" xr:uid="{00000000-0004-0000-0000-000022000000}"/>
    <hyperlink ref="D71" location="'C53'!A1" display="基準日保險經紀人、代理人清單與其合約" xr:uid="{00000000-0004-0000-0000-000023000000}"/>
    <hyperlink ref="D107" location="'核保-E51'!A1" display="基準日合格核保人員清單與其授權文件" xr:uid="{00000000-0004-0000-0000-000024000000}"/>
    <hyperlink ref="D108" location="'E52'!A1" display="基準日銷售險種及資料期間停售商品清單" xr:uid="{00000000-0004-0000-0000-000025000000}"/>
    <hyperlink ref="D213" location="'R15'!A1" display="偵測經營風險機制實際運作之說明" xr:uid="{00000000-0004-0000-0000-000026000000}"/>
    <hyperlink ref="D179" location="P51不動產餘額明細表!A1" display="不動產餘額明細表" xr:uid="{00000000-0004-0000-0000-000027000000}"/>
    <hyperlink ref="D180" location="P52不動產變動情形彙總表!A1" display="不動產變動情形彙總表" xr:uid="{00000000-0004-0000-0000-000028000000}"/>
    <hyperlink ref="D181" location="P53不動產新增.處分.重分類案件明細表!A1" display="不動產新增.處分.重分類案件明細表" xr:uid="{00000000-0004-0000-0000-000029000000}"/>
    <hyperlink ref="D252" location="'Y51'!A1" display="負責人兼任事業調查表" xr:uid="{00000000-0004-0000-0000-00002A000000}"/>
    <hyperlink ref="D72" location="'C54'!A1" display="往來保經代通路管理及考評作業說明" xr:uid="{00000000-0004-0000-0000-00002B000000}"/>
    <hyperlink ref="D166" location="O57交易對手清單!A1" display="交易對手清單" xr:uid="{00000000-0004-0000-0000-00002C000000}"/>
    <hyperlink ref="D167" location="O58保管機構清單!A1" display="保管機構清單" xr:uid="{00000000-0004-0000-0000-00002D000000}"/>
    <hyperlink ref="D168" location="'O59全權委託投資公司清單 '!A1" display="全權委託投資公司清單 " xr:uid="{00000000-0004-0000-0000-00002E000000}"/>
    <hyperlink ref="D37" location="'B52'!A1" display="資產負債表" xr:uid="{00000000-0004-0000-0000-00002F000000}"/>
    <hyperlink ref="D38" location="'B53'!A1" display="綜合損益表" xr:uid="{00000000-0004-0000-0000-000030000000}"/>
    <hyperlink ref="D39" location="'B54'!A1" display="業務結構分析表" xr:uid="{00000000-0004-0000-0000-000031000000}"/>
    <hyperlink ref="D40" location="'B55'!A1" display="自留業務分析" xr:uid="{00000000-0004-0000-0000-000032000000}"/>
    <hyperlink ref="D41" location="'B56'!A1" display="綜合成本率分析" xr:uid="{00000000-0004-0000-0000-000033000000}"/>
    <hyperlink ref="D42" location="'B57'!A1" display="主要險種保費分析表" xr:uid="{00000000-0004-0000-0000-000034000000}"/>
    <hyperlink ref="D43" location="'B58'!A1" display="各項獲利能力及管理能力指標" xr:uid="{00000000-0004-0000-0000-000035000000}"/>
    <hyperlink ref="D44" location="'B59'!A1" display="資產品質評估表" xr:uid="{00000000-0004-0000-0000-000036000000}"/>
    <hyperlink ref="D90" location="'D52'!A1" display="「保險業保險經紀人公司及保險代理人公司防範保險業務員挪用侵占保戶款項相關內控作業規定」、內規、執行單位及控管方式之對照表" xr:uid="{00000000-0004-0000-0000-000037000000}"/>
    <hyperlink ref="D195" location="'Q56-2'!A1" display="其他應予評估放款明細表" xr:uid="{00000000-0004-0000-0000-000038000000}"/>
    <hyperlink ref="D194" location="'Q56-1'!A1" display="逾期放款明細表" xr:uid="{00000000-0004-0000-0000-000039000000}"/>
    <hyperlink ref="D165" location="O56交易明細!A1" display="交易明細" xr:uid="{F8C2F106-477F-43B3-9237-8A880DE2CBC5}"/>
  </hyperlinks>
  <printOptions horizontalCentered="1"/>
  <pageMargins left="0.23622047244094491" right="0.23622047244094491" top="0.74803149606299213" bottom="0.74803149606299213" header="0.31496062992125984" footer="0.31496062992125984"/>
  <pageSetup paperSize="9" scale="53" fitToHeight="0" orientation="portrait" r:id="rId1"/>
  <headerFooter alignWithMargins="0">
    <oddFooter>&amp;L&amp;F&amp;C&amp;"標楷體,標準"&amp;10第 &amp;P 頁，共 &amp;N 頁&amp;R&amp;A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J45"/>
  <sheetViews>
    <sheetView zoomScale="75" zoomScaleNormal="75" workbookViewId="0">
      <selection activeCell="K11" sqref="K11"/>
    </sheetView>
  </sheetViews>
  <sheetFormatPr defaultColWidth="9" defaultRowHeight="40.200000000000003" customHeight="1"/>
  <cols>
    <col min="1" max="1" width="2.6640625" style="135" customWidth="1"/>
    <col min="2" max="2" width="33" style="135" customWidth="1"/>
    <col min="3" max="3" width="26.88671875" style="135" customWidth="1"/>
    <col min="4" max="4" width="8.88671875" style="136" customWidth="1"/>
    <col min="5" max="5" width="13.33203125" style="135" customWidth="1"/>
    <col min="6" max="6" width="17.33203125" style="135" customWidth="1"/>
    <col min="7" max="7" width="15" style="135" customWidth="1"/>
    <col min="8" max="8" width="19.6640625" style="135" hidden="1" customWidth="1"/>
    <col min="9" max="9" width="10.44140625" style="135" hidden="1" customWidth="1"/>
    <col min="10" max="10" width="10.44140625" style="135" bestFit="1" customWidth="1"/>
    <col min="11" max="16384" width="9" style="135"/>
  </cols>
  <sheetData>
    <row r="1" spans="1:10" s="17" customFormat="1" ht="17.7" customHeight="1">
      <c r="A1" s="1071"/>
      <c r="B1" s="1072"/>
      <c r="C1" s="1072"/>
      <c r="D1" s="1072"/>
      <c r="E1" s="1072"/>
      <c r="F1" s="1073"/>
      <c r="G1" s="1073"/>
      <c r="H1" s="1073"/>
    </row>
    <row r="2" spans="1:10" ht="19.8">
      <c r="B2" s="156"/>
      <c r="C2" s="1074" t="s">
        <v>665</v>
      </c>
      <c r="D2" s="1074"/>
      <c r="E2" s="1074"/>
      <c r="F2" s="1075"/>
    </row>
    <row r="3" spans="1:10" ht="16.2">
      <c r="G3" s="1373" t="s">
        <v>36</v>
      </c>
      <c r="H3" s="1373"/>
    </row>
    <row r="4" spans="1:10" ht="19.8">
      <c r="B4" s="1076" t="s">
        <v>590</v>
      </c>
      <c r="C4" s="1078" t="str">
        <f>+'B53'!B4</f>
        <v>2024.1.1～2024.03.31</v>
      </c>
      <c r="D4" s="1059"/>
      <c r="E4" s="1079" t="str">
        <f>+'B53'!D4</f>
        <v>2023年度</v>
      </c>
      <c r="F4" s="1080"/>
      <c r="G4" s="1079" t="str">
        <f>+'B53'!E4</f>
        <v>2022年度</v>
      </c>
      <c r="H4" s="1080"/>
    </row>
    <row r="5" spans="1:10" ht="16.2">
      <c r="B5" s="1077"/>
      <c r="C5" s="154" t="s">
        <v>588</v>
      </c>
      <c r="D5" s="154" t="s">
        <v>17</v>
      </c>
      <c r="E5" s="154" t="s">
        <v>589</v>
      </c>
      <c r="F5" s="155" t="s">
        <v>17</v>
      </c>
      <c r="G5" s="154" t="s">
        <v>588</v>
      </c>
      <c r="H5" s="154" t="s">
        <v>17</v>
      </c>
    </row>
    <row r="6" spans="1:10" ht="16.2">
      <c r="B6" s="146" t="s">
        <v>86</v>
      </c>
      <c r="C6" s="152"/>
      <c r="D6" s="152"/>
      <c r="E6" s="152"/>
      <c r="F6" s="153"/>
      <c r="G6" s="152"/>
      <c r="H6" s="152"/>
    </row>
    <row r="7" spans="1:10" ht="16.2">
      <c r="B7" s="146" t="s">
        <v>664</v>
      </c>
      <c r="C7" s="151"/>
      <c r="D7" s="150"/>
      <c r="E7" s="151"/>
      <c r="F7" s="150"/>
      <c r="G7" s="151"/>
      <c r="H7" s="150"/>
      <c r="I7" s="143">
        <f t="shared" ref="I7:I14" si="0">+G7-E7</f>
        <v>0</v>
      </c>
      <c r="J7" s="143"/>
    </row>
    <row r="8" spans="1:10" ht="16.2">
      <c r="B8" s="146" t="s">
        <v>663</v>
      </c>
      <c r="C8" s="148"/>
      <c r="D8" s="147"/>
      <c r="E8" s="148"/>
      <c r="F8" s="147"/>
      <c r="G8" s="148"/>
      <c r="H8" s="147"/>
      <c r="I8" s="143">
        <f t="shared" si="0"/>
        <v>0</v>
      </c>
      <c r="J8" s="143"/>
    </row>
    <row r="9" spans="1:10" ht="16.2">
      <c r="B9" s="146" t="s">
        <v>662</v>
      </c>
      <c r="C9" s="148"/>
      <c r="D9" s="147"/>
      <c r="E9" s="148"/>
      <c r="F9" s="147"/>
      <c r="G9" s="148"/>
      <c r="H9" s="147"/>
      <c r="I9" s="143">
        <f t="shared" si="0"/>
        <v>0</v>
      </c>
      <c r="J9" s="143"/>
    </row>
    <row r="10" spans="1:10" ht="16.2">
      <c r="B10" s="146" t="s">
        <v>661</v>
      </c>
      <c r="C10" s="148"/>
      <c r="D10" s="147"/>
      <c r="E10" s="148"/>
      <c r="F10" s="147"/>
      <c r="G10" s="148"/>
      <c r="H10" s="147"/>
      <c r="I10" s="143">
        <f t="shared" si="0"/>
        <v>0</v>
      </c>
      <c r="J10" s="143"/>
    </row>
    <row r="11" spans="1:10" ht="16.2">
      <c r="B11" s="146" t="s">
        <v>660</v>
      </c>
      <c r="C11" s="148"/>
      <c r="D11" s="147"/>
      <c r="E11" s="148"/>
      <c r="F11" s="147"/>
      <c r="G11" s="148"/>
      <c r="H11" s="147"/>
      <c r="I11" s="143">
        <f t="shared" si="0"/>
        <v>0</v>
      </c>
      <c r="J11" s="143"/>
    </row>
    <row r="12" spans="1:10" ht="16.2">
      <c r="B12" s="146" t="s">
        <v>659</v>
      </c>
      <c r="C12" s="148"/>
      <c r="D12" s="147"/>
      <c r="E12" s="148"/>
      <c r="F12" s="147"/>
      <c r="G12" s="148"/>
      <c r="H12" s="147"/>
      <c r="I12" s="143">
        <f t="shared" si="0"/>
        <v>0</v>
      </c>
      <c r="J12" s="143"/>
    </row>
    <row r="13" spans="1:10" ht="16.2">
      <c r="B13" s="146" t="s">
        <v>658</v>
      </c>
      <c r="C13" s="148"/>
      <c r="D13" s="147"/>
      <c r="E13" s="148"/>
      <c r="F13" s="147"/>
      <c r="G13" s="148"/>
      <c r="H13" s="147"/>
      <c r="I13" s="143">
        <f t="shared" si="0"/>
        <v>0</v>
      </c>
      <c r="J13" s="143"/>
    </row>
    <row r="14" spans="1:10" ht="16.2">
      <c r="B14" s="149" t="s">
        <v>657</v>
      </c>
      <c r="C14" s="148"/>
      <c r="D14" s="147"/>
      <c r="E14" s="148"/>
      <c r="F14" s="147"/>
      <c r="G14" s="148"/>
      <c r="H14" s="147"/>
      <c r="I14" s="143">
        <f t="shared" si="0"/>
        <v>0</v>
      </c>
      <c r="J14" s="143"/>
    </row>
    <row r="15" spans="1:10" ht="16.2">
      <c r="B15" s="146" t="s">
        <v>85</v>
      </c>
      <c r="C15" s="148"/>
      <c r="D15" s="147"/>
      <c r="E15" s="148"/>
      <c r="F15" s="147"/>
      <c r="G15" s="148"/>
      <c r="H15" s="147"/>
      <c r="I15" s="143"/>
      <c r="J15" s="143"/>
    </row>
    <row r="16" spans="1:10" ht="16.2">
      <c r="B16" s="146" t="s">
        <v>656</v>
      </c>
      <c r="C16" s="148"/>
      <c r="D16" s="147"/>
      <c r="E16" s="148"/>
      <c r="F16" s="147"/>
      <c r="G16" s="148"/>
      <c r="H16" s="147"/>
      <c r="I16" s="143">
        <f t="shared" ref="I16:I23" si="1">+G16-E16</f>
        <v>0</v>
      </c>
      <c r="J16" s="143"/>
    </row>
    <row r="17" spans="2:10" ht="16.2">
      <c r="B17" s="146" t="s">
        <v>655</v>
      </c>
      <c r="C17" s="148"/>
      <c r="D17" s="147"/>
      <c r="E17" s="148"/>
      <c r="F17" s="147"/>
      <c r="G17" s="148"/>
      <c r="H17" s="147"/>
      <c r="I17" s="143">
        <f t="shared" si="1"/>
        <v>0</v>
      </c>
      <c r="J17" s="143"/>
    </row>
    <row r="18" spans="2:10" ht="16.2">
      <c r="B18" s="146" t="s">
        <v>654</v>
      </c>
      <c r="C18" s="148"/>
      <c r="D18" s="147"/>
      <c r="E18" s="148"/>
      <c r="F18" s="147"/>
      <c r="G18" s="148"/>
      <c r="H18" s="147"/>
      <c r="I18" s="143">
        <f t="shared" si="1"/>
        <v>0</v>
      </c>
      <c r="J18" s="143"/>
    </row>
    <row r="19" spans="2:10" ht="16.2">
      <c r="B19" s="146" t="s">
        <v>653</v>
      </c>
      <c r="C19" s="148"/>
      <c r="D19" s="147"/>
      <c r="E19" s="148"/>
      <c r="F19" s="147"/>
      <c r="G19" s="148"/>
      <c r="H19" s="147"/>
      <c r="I19" s="143">
        <f t="shared" si="1"/>
        <v>0</v>
      </c>
      <c r="J19" s="143"/>
    </row>
    <row r="20" spans="2:10" ht="16.2">
      <c r="B20" s="146" t="s">
        <v>652</v>
      </c>
      <c r="C20" s="148"/>
      <c r="D20" s="147"/>
      <c r="E20" s="148"/>
      <c r="F20" s="147"/>
      <c r="G20" s="148"/>
      <c r="H20" s="147"/>
      <c r="I20" s="143">
        <f t="shared" si="1"/>
        <v>0</v>
      </c>
      <c r="J20" s="143"/>
    </row>
    <row r="21" spans="2:10" ht="16.2">
      <c r="B21" s="146" t="s">
        <v>651</v>
      </c>
      <c r="C21" s="148"/>
      <c r="D21" s="147"/>
      <c r="E21" s="148"/>
      <c r="F21" s="147"/>
      <c r="G21" s="148"/>
      <c r="H21" s="147"/>
      <c r="I21" s="143">
        <f t="shared" si="1"/>
        <v>0</v>
      </c>
      <c r="J21" s="143"/>
    </row>
    <row r="22" spans="2:10" ht="16.2">
      <c r="B22" s="146" t="s">
        <v>650</v>
      </c>
      <c r="C22" s="148"/>
      <c r="D22" s="147"/>
      <c r="E22" s="148"/>
      <c r="F22" s="147"/>
      <c r="G22" s="148"/>
      <c r="H22" s="147"/>
      <c r="I22" s="143">
        <f t="shared" si="1"/>
        <v>0</v>
      </c>
      <c r="J22" s="143"/>
    </row>
    <row r="23" spans="2:10" ht="16.2">
      <c r="B23" s="146" t="s">
        <v>84</v>
      </c>
      <c r="C23" s="148"/>
      <c r="D23" s="147"/>
      <c r="E23" s="148"/>
      <c r="F23" s="147"/>
      <c r="G23" s="148"/>
      <c r="H23" s="147"/>
      <c r="I23" s="143">
        <f t="shared" si="1"/>
        <v>0</v>
      </c>
      <c r="J23" s="143"/>
    </row>
    <row r="24" spans="2:10" ht="16.2">
      <c r="B24" s="146" t="s">
        <v>83</v>
      </c>
      <c r="C24" s="148"/>
      <c r="D24" s="147"/>
      <c r="E24" s="148"/>
      <c r="F24" s="147"/>
      <c r="G24" s="148"/>
      <c r="H24" s="147"/>
      <c r="I24" s="143"/>
      <c r="J24" s="143"/>
    </row>
    <row r="25" spans="2:10" ht="16.2">
      <c r="B25" s="146" t="s">
        <v>82</v>
      </c>
      <c r="C25" s="148"/>
      <c r="D25" s="147"/>
      <c r="E25" s="148"/>
      <c r="F25" s="147"/>
      <c r="G25" s="148"/>
      <c r="H25" s="147"/>
      <c r="I25" s="143">
        <f>+G25-E25</f>
        <v>0</v>
      </c>
      <c r="J25" s="143"/>
    </row>
    <row r="26" spans="2:10" ht="16.2">
      <c r="B26" s="146" t="s">
        <v>649</v>
      </c>
      <c r="C26" s="148"/>
      <c r="D26" s="147"/>
      <c r="E26" s="148"/>
      <c r="F26" s="147"/>
      <c r="G26" s="148"/>
      <c r="H26" s="147"/>
      <c r="I26" s="143">
        <f>+G26-E26</f>
        <v>0</v>
      </c>
      <c r="J26" s="143"/>
    </row>
    <row r="27" spans="2:10" ht="16.2">
      <c r="B27" s="146" t="s">
        <v>81</v>
      </c>
      <c r="C27" s="148"/>
      <c r="D27" s="147"/>
      <c r="E27" s="148"/>
      <c r="F27" s="147"/>
      <c r="G27" s="148"/>
      <c r="H27" s="147"/>
      <c r="I27" s="143"/>
      <c r="J27" s="143"/>
    </row>
    <row r="28" spans="2:10" ht="16.2">
      <c r="B28" s="146" t="s">
        <v>648</v>
      </c>
      <c r="C28" s="148"/>
      <c r="D28" s="147"/>
      <c r="E28" s="148"/>
      <c r="F28" s="147"/>
      <c r="G28" s="148"/>
      <c r="H28" s="147"/>
      <c r="I28" s="143">
        <f t="shared" ref="I28:I35" si="2">+G28-E28</f>
        <v>0</v>
      </c>
      <c r="J28" s="143"/>
    </row>
    <row r="29" spans="2:10" ht="16.2">
      <c r="B29" s="146" t="s">
        <v>647</v>
      </c>
      <c r="C29" s="148"/>
      <c r="D29" s="147"/>
      <c r="E29" s="148"/>
      <c r="F29" s="147"/>
      <c r="G29" s="148"/>
      <c r="H29" s="147"/>
      <c r="I29" s="143">
        <f t="shared" si="2"/>
        <v>0</v>
      </c>
      <c r="J29" s="143"/>
    </row>
    <row r="30" spans="2:10" ht="16.2">
      <c r="B30" s="146" t="s">
        <v>646</v>
      </c>
      <c r="C30" s="148"/>
      <c r="D30" s="147"/>
      <c r="E30" s="148"/>
      <c r="F30" s="147"/>
      <c r="G30" s="148"/>
      <c r="H30" s="147"/>
      <c r="I30" s="143">
        <f t="shared" si="2"/>
        <v>0</v>
      </c>
      <c r="J30" s="143"/>
    </row>
    <row r="31" spans="2:10" ht="16.2">
      <c r="B31" s="146" t="s">
        <v>645</v>
      </c>
      <c r="C31" s="148"/>
      <c r="D31" s="147"/>
      <c r="E31" s="148"/>
      <c r="F31" s="147"/>
      <c r="G31" s="148"/>
      <c r="H31" s="147"/>
      <c r="I31" s="143">
        <f t="shared" si="2"/>
        <v>0</v>
      </c>
      <c r="J31" s="143"/>
    </row>
    <row r="32" spans="2:10" ht="16.2">
      <c r="B32" s="146" t="s">
        <v>80</v>
      </c>
      <c r="C32" s="148"/>
      <c r="D32" s="147"/>
      <c r="E32" s="148"/>
      <c r="F32" s="147"/>
      <c r="G32" s="148"/>
      <c r="H32" s="147"/>
      <c r="I32" s="143">
        <f t="shared" si="2"/>
        <v>0</v>
      </c>
      <c r="J32" s="143"/>
    </row>
    <row r="33" spans="2:10" ht="16.2">
      <c r="B33" s="146"/>
      <c r="C33" s="148"/>
      <c r="D33" s="147"/>
      <c r="E33" s="148"/>
      <c r="F33" s="147"/>
      <c r="G33" s="148"/>
      <c r="H33" s="147"/>
      <c r="I33" s="143">
        <f t="shared" si="2"/>
        <v>0</v>
      </c>
      <c r="J33" s="143"/>
    </row>
    <row r="34" spans="2:10" ht="16.2">
      <c r="B34" s="146" t="s">
        <v>79</v>
      </c>
      <c r="C34" s="148"/>
      <c r="D34" s="147"/>
      <c r="E34" s="148"/>
      <c r="F34" s="147"/>
      <c r="G34" s="148"/>
      <c r="H34" s="147"/>
      <c r="I34" s="143">
        <f t="shared" si="2"/>
        <v>0</v>
      </c>
      <c r="J34" s="143"/>
    </row>
    <row r="35" spans="2:10" ht="16.2">
      <c r="B35" s="146" t="s">
        <v>78</v>
      </c>
      <c r="C35" s="148"/>
      <c r="D35" s="147"/>
      <c r="E35" s="148"/>
      <c r="F35" s="147"/>
      <c r="G35" s="148"/>
      <c r="H35" s="147"/>
      <c r="I35" s="143">
        <f t="shared" si="2"/>
        <v>0</v>
      </c>
      <c r="J35" s="143"/>
    </row>
    <row r="36" spans="2:10" ht="16.2">
      <c r="B36" s="146" t="s">
        <v>77</v>
      </c>
      <c r="C36" s="148"/>
      <c r="D36" s="147"/>
      <c r="E36" s="148"/>
      <c r="F36" s="147"/>
      <c r="G36" s="148"/>
      <c r="H36" s="147"/>
      <c r="I36" s="143"/>
      <c r="J36" s="143"/>
    </row>
    <row r="37" spans="2:10" ht="16.2">
      <c r="B37" s="146" t="s">
        <v>644</v>
      </c>
      <c r="C37" s="148"/>
      <c r="D37" s="147"/>
      <c r="E37" s="148"/>
      <c r="F37" s="147"/>
      <c r="G37" s="148"/>
      <c r="H37" s="147"/>
      <c r="I37" s="143">
        <f>+G37-E37</f>
        <v>0</v>
      </c>
      <c r="J37" s="143"/>
    </row>
    <row r="38" spans="2:10" ht="16.2">
      <c r="B38" s="146" t="s">
        <v>643</v>
      </c>
      <c r="C38" s="148"/>
      <c r="D38" s="147"/>
      <c r="E38" s="148"/>
      <c r="F38" s="147"/>
      <c r="G38" s="148"/>
      <c r="H38" s="147"/>
      <c r="I38" s="143">
        <f>+G38-E38</f>
        <v>0</v>
      </c>
      <c r="J38" s="143"/>
    </row>
    <row r="39" spans="2:10" ht="16.2">
      <c r="B39" s="146" t="s">
        <v>76</v>
      </c>
      <c r="C39" s="148"/>
      <c r="D39" s="147"/>
      <c r="E39" s="148"/>
      <c r="F39" s="147"/>
      <c r="G39" s="148"/>
      <c r="H39" s="147"/>
      <c r="I39" s="143">
        <f>+G39-E39</f>
        <v>0</v>
      </c>
      <c r="J39" s="143"/>
    </row>
    <row r="40" spans="2:10" ht="16.2">
      <c r="B40" s="146" t="s">
        <v>75</v>
      </c>
      <c r="C40" s="145"/>
      <c r="D40" s="144"/>
      <c r="E40" s="145"/>
      <c r="F40" s="144"/>
      <c r="G40" s="145"/>
      <c r="H40" s="144"/>
      <c r="I40" s="143">
        <f>+G40-E40</f>
        <v>0</v>
      </c>
      <c r="J40" s="143"/>
    </row>
    <row r="41" spans="2:10" ht="16.2">
      <c r="B41" s="142" t="s">
        <v>642</v>
      </c>
      <c r="C41" s="141"/>
      <c r="D41" s="140"/>
      <c r="E41" s="141"/>
      <c r="F41" s="140"/>
      <c r="G41" s="141"/>
      <c r="H41" s="140"/>
    </row>
    <row r="42" spans="2:10" ht="22.5" customHeight="1">
      <c r="B42" s="1067" t="s">
        <v>74</v>
      </c>
      <c r="C42" s="1068"/>
      <c r="D42" s="1068"/>
      <c r="E42" s="1068"/>
      <c r="F42" s="1068"/>
      <c r="G42" s="1068"/>
      <c r="H42" s="1068"/>
    </row>
    <row r="43" spans="2:10" ht="20.25" customHeight="1">
      <c r="B43" s="1067" t="s">
        <v>641</v>
      </c>
      <c r="C43" s="1068"/>
      <c r="D43" s="1068"/>
      <c r="E43" s="1068"/>
      <c r="F43" s="1068"/>
      <c r="G43" s="1068"/>
      <c r="H43" s="1068"/>
    </row>
    <row r="44" spans="2:10" ht="20.25" customHeight="1">
      <c r="B44" s="139"/>
      <c r="C44" s="137"/>
      <c r="D44" s="138" t="s">
        <v>640</v>
      </c>
      <c r="E44" s="137"/>
      <c r="F44" s="137" t="s">
        <v>639</v>
      </c>
      <c r="G44" s="137"/>
      <c r="H44" s="137"/>
    </row>
    <row r="45" spans="2:10" ht="23.4" customHeight="1">
      <c r="B45" s="1069"/>
      <c r="C45" s="1070"/>
      <c r="D45" s="1070"/>
      <c r="E45" s="1070"/>
      <c r="F45" s="1070"/>
      <c r="G45" s="1070"/>
      <c r="H45" s="1070"/>
    </row>
  </sheetData>
  <mergeCells count="10">
    <mergeCell ref="B42:H42"/>
    <mergeCell ref="B43:H43"/>
    <mergeCell ref="B45:H45"/>
    <mergeCell ref="A1:H1"/>
    <mergeCell ref="C2:F2"/>
    <mergeCell ref="G3:H3"/>
    <mergeCell ref="B4:B5"/>
    <mergeCell ref="C4:D4"/>
    <mergeCell ref="E4:F4"/>
    <mergeCell ref="G4:H4"/>
  </mergeCells>
  <phoneticPr fontId="5" type="noConversion"/>
  <printOptions horizontalCentered="1"/>
  <pageMargins left="0.23622047244094491" right="0.23622047244094491" top="1.1417322834645669" bottom="0.6692913385826772" header="0.27559055118110237" footer="0.51181102362204722"/>
  <pageSetup paperSize="9" scale="90" orientation="portrait" r:id="rId1"/>
  <headerFooter alignWithMargins="0">
    <oddFooter>&amp;L&amp;F&amp;C&amp;"標楷體,標準"&amp;10第 &amp;P 頁，共 &amp;N 頁&amp;R&amp;A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F26"/>
  <sheetViews>
    <sheetView zoomScale="75" zoomScaleNormal="75" workbookViewId="0">
      <selection activeCell="I20" sqref="I20"/>
    </sheetView>
  </sheetViews>
  <sheetFormatPr defaultColWidth="8.88671875" defaultRowHeight="16.2"/>
  <cols>
    <col min="1" max="1" width="9.6640625" style="50" customWidth="1"/>
    <col min="2" max="2" width="23.88671875" style="50" customWidth="1"/>
    <col min="3" max="3" width="26.88671875" style="50" customWidth="1"/>
    <col min="4" max="4" width="15.77734375" style="1" customWidth="1"/>
    <col min="5" max="5" width="16.33203125" style="1" customWidth="1"/>
    <col min="6" max="16384" width="8.88671875" style="1"/>
  </cols>
  <sheetData>
    <row r="1" spans="1:5" ht="22.8">
      <c r="A1" s="9" t="s">
        <v>1426</v>
      </c>
      <c r="B1" s="9"/>
      <c r="C1" s="9"/>
    </row>
    <row r="2" spans="1:5">
      <c r="A2" s="163" t="s">
        <v>91</v>
      </c>
      <c r="B2" s="163" t="s">
        <v>90</v>
      </c>
      <c r="C2" s="163" t="str">
        <f>+'B53'!B4</f>
        <v>2024.1.1～2024.03.31</v>
      </c>
      <c r="D2" s="162" t="str">
        <f>+TEXT('B52'!B4,"ee")-1&amp;"年度"</f>
        <v>2023年度</v>
      </c>
      <c r="E2" s="162" t="str">
        <f>+TEXT('B52'!B4,"ee")-2&amp;"年度"</f>
        <v>2022年度</v>
      </c>
    </row>
    <row r="3" spans="1:5" ht="16.5" customHeight="1">
      <c r="A3" s="1081" t="s">
        <v>89</v>
      </c>
      <c r="B3" s="160" t="s">
        <v>1427</v>
      </c>
      <c r="C3" s="159"/>
      <c r="D3" s="158"/>
      <c r="E3" s="158"/>
    </row>
    <row r="4" spans="1:5" ht="32.4">
      <c r="A4" s="1081"/>
      <c r="B4" s="160" t="s">
        <v>1428</v>
      </c>
      <c r="C4" s="159"/>
      <c r="D4" s="158"/>
      <c r="E4" s="158"/>
    </row>
    <row r="5" spans="1:5">
      <c r="A5" s="1081"/>
      <c r="B5" s="160" t="s">
        <v>1429</v>
      </c>
      <c r="C5" s="159"/>
      <c r="D5" s="158"/>
      <c r="E5" s="158"/>
    </row>
    <row r="6" spans="1:5" ht="32.4">
      <c r="A6" s="1081"/>
      <c r="B6" s="160" t="s">
        <v>1430</v>
      </c>
      <c r="C6" s="159"/>
      <c r="D6" s="158"/>
      <c r="E6" s="158"/>
    </row>
    <row r="7" spans="1:5" ht="16.5" customHeight="1">
      <c r="A7" s="1081" t="s">
        <v>88</v>
      </c>
      <c r="B7" s="160" t="s">
        <v>87</v>
      </c>
      <c r="C7" s="159"/>
      <c r="D7" s="158"/>
      <c r="E7" s="158"/>
    </row>
    <row r="8" spans="1:5">
      <c r="A8" s="1081"/>
      <c r="B8" s="160" t="s">
        <v>1431</v>
      </c>
      <c r="C8" s="159"/>
      <c r="D8" s="158"/>
      <c r="E8" s="158"/>
    </row>
    <row r="9" spans="1:5">
      <c r="A9" s="1081"/>
      <c r="B9" s="160" t="s">
        <v>1432</v>
      </c>
      <c r="C9" s="161"/>
      <c r="D9" s="158"/>
      <c r="E9" s="158"/>
    </row>
    <row r="10" spans="1:5">
      <c r="A10" s="1081"/>
      <c r="B10" s="160" t="s">
        <v>1433</v>
      </c>
      <c r="C10" s="159"/>
      <c r="D10" s="158"/>
      <c r="E10" s="158"/>
    </row>
    <row r="12" spans="1:5">
      <c r="A12" s="50" t="s">
        <v>1434</v>
      </c>
      <c r="B12" s="50" t="s">
        <v>2083</v>
      </c>
    </row>
    <row r="13" spans="1:5">
      <c r="B13" s="50" t="s">
        <v>1435</v>
      </c>
    </row>
    <row r="14" spans="1:5">
      <c r="B14" s="50" t="s">
        <v>1436</v>
      </c>
    </row>
    <row r="15" spans="1:5" s="157" customFormat="1">
      <c r="A15" s="16"/>
      <c r="B15" s="16"/>
      <c r="C15" s="16"/>
    </row>
    <row r="16" spans="1:5">
      <c r="D16" s="50" t="s">
        <v>264</v>
      </c>
      <c r="E16" s="50" t="s">
        <v>1125</v>
      </c>
    </row>
    <row r="26" spans="6:6">
      <c r="F26" s="1" t="str">
        <f>+'B53'!B4</f>
        <v>2024.1.1～2024.03.31</v>
      </c>
    </row>
  </sheetData>
  <mergeCells count="2">
    <mergeCell ref="A3:A6"/>
    <mergeCell ref="A7:A10"/>
  </mergeCells>
  <phoneticPr fontId="5" type="noConversion"/>
  <printOptions horizontalCentered="1"/>
  <pageMargins left="0.23622047244094491" right="0.23622047244094491" top="1.1417322834645669" bottom="0.6692913385826772" header="0.27559055118110237" footer="0.51181102362204722"/>
  <pageSetup paperSize="9" scale="89" orientation="portrait" r:id="rId1"/>
  <headerFooter alignWithMargins="0">
    <oddFooter>&amp;L&amp;F&amp;C&amp;"標楷體,標準"&amp;10第 &amp;P 頁，共 &amp;N 頁&amp;R&amp;A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C1:J16"/>
  <sheetViews>
    <sheetView zoomScale="130" zoomScaleNormal="130" workbookViewId="0">
      <selection activeCell="M7" sqref="M7"/>
    </sheetView>
  </sheetViews>
  <sheetFormatPr defaultColWidth="8.77734375" defaultRowHeight="16.2"/>
  <cols>
    <col min="1" max="2" width="8.77734375" style="1"/>
    <col min="3" max="3" width="26.88671875" style="1" customWidth="1"/>
    <col min="4" max="4" width="10" style="1" bestFit="1" customWidth="1"/>
    <col min="5" max="16384" width="8.77734375" style="1"/>
  </cols>
  <sheetData>
    <row r="1" spans="3:10" ht="16.8" thickBot="1">
      <c r="H1" s="1374" t="s">
        <v>2084</v>
      </c>
      <c r="I1" s="1374"/>
      <c r="J1" s="1374"/>
    </row>
    <row r="2" spans="3:10" ht="17.100000000000001" customHeight="1">
      <c r="C2" s="1082" t="s">
        <v>683</v>
      </c>
      <c r="D2" s="177"/>
      <c r="E2" s="1084" t="s">
        <v>682</v>
      </c>
      <c r="F2" s="1085"/>
      <c r="G2" s="1085"/>
      <c r="H2" s="1086"/>
      <c r="I2" s="176"/>
      <c r="J2" s="1087" t="s">
        <v>681</v>
      </c>
    </row>
    <row r="3" spans="3:10">
      <c r="C3" s="1083"/>
      <c r="D3" s="172" t="s">
        <v>680</v>
      </c>
      <c r="E3" s="175" t="s">
        <v>679</v>
      </c>
      <c r="F3" s="175" t="s">
        <v>94</v>
      </c>
      <c r="G3" s="175" t="s">
        <v>93</v>
      </c>
      <c r="H3" s="175" t="s">
        <v>678</v>
      </c>
      <c r="I3" s="174" t="s">
        <v>92</v>
      </c>
      <c r="J3" s="1088"/>
    </row>
    <row r="4" spans="3:10">
      <c r="C4" s="173" t="s">
        <v>677</v>
      </c>
      <c r="D4" s="172"/>
      <c r="E4" s="158"/>
      <c r="F4" s="158"/>
      <c r="G4" s="158"/>
      <c r="H4" s="158"/>
      <c r="I4" s="170"/>
      <c r="J4" s="169"/>
    </row>
    <row r="5" spans="3:10">
      <c r="C5" s="173" t="s">
        <v>676</v>
      </c>
      <c r="D5" s="172"/>
      <c r="E5" s="158"/>
      <c r="F5" s="158"/>
      <c r="G5" s="158"/>
      <c r="H5" s="158"/>
      <c r="I5" s="170"/>
      <c r="J5" s="169"/>
    </row>
    <row r="6" spans="3:10">
      <c r="C6" s="173" t="s">
        <v>675</v>
      </c>
      <c r="D6" s="172"/>
      <c r="E6" s="158"/>
      <c r="F6" s="158"/>
      <c r="G6" s="158"/>
      <c r="H6" s="158"/>
      <c r="I6" s="170"/>
      <c r="J6" s="169"/>
    </row>
    <row r="7" spans="3:10">
      <c r="C7" s="173" t="s">
        <v>674</v>
      </c>
      <c r="D7" s="172"/>
      <c r="E7" s="158"/>
      <c r="F7" s="158"/>
      <c r="G7" s="158"/>
      <c r="H7" s="158"/>
      <c r="I7" s="170"/>
      <c r="J7" s="169"/>
    </row>
    <row r="8" spans="3:10">
      <c r="C8" s="173" t="s">
        <v>673</v>
      </c>
      <c r="D8" s="172"/>
      <c r="E8" s="158"/>
      <c r="F8" s="158"/>
      <c r="G8" s="158"/>
      <c r="H8" s="158"/>
      <c r="I8" s="170"/>
      <c r="J8" s="169"/>
    </row>
    <row r="9" spans="3:10">
      <c r="C9" s="173" t="s">
        <v>672</v>
      </c>
      <c r="D9" s="172"/>
      <c r="E9" s="158"/>
      <c r="F9" s="158"/>
      <c r="G9" s="158"/>
      <c r="H9" s="158"/>
      <c r="I9" s="170"/>
      <c r="J9" s="169"/>
    </row>
    <row r="10" spans="3:10">
      <c r="C10" s="171" t="s">
        <v>671</v>
      </c>
      <c r="D10" s="172"/>
      <c r="E10" s="158"/>
      <c r="F10" s="158"/>
      <c r="G10" s="158"/>
      <c r="H10" s="158"/>
      <c r="I10" s="170"/>
      <c r="J10" s="169"/>
    </row>
    <row r="11" spans="3:10">
      <c r="C11" s="171" t="s">
        <v>670</v>
      </c>
      <c r="D11" s="158"/>
      <c r="E11" s="158"/>
      <c r="F11" s="158"/>
      <c r="G11" s="158"/>
      <c r="H11" s="158"/>
      <c r="I11" s="170"/>
      <c r="J11" s="169"/>
    </row>
    <row r="12" spans="3:10">
      <c r="C12" s="171" t="s">
        <v>669</v>
      </c>
      <c r="D12" s="158"/>
      <c r="E12" s="158"/>
      <c r="F12" s="158"/>
      <c r="G12" s="158"/>
      <c r="H12" s="158"/>
      <c r="I12" s="170"/>
      <c r="J12" s="169"/>
    </row>
    <row r="13" spans="3:10" ht="16.8" thickBot="1">
      <c r="C13" s="168" t="s">
        <v>668</v>
      </c>
      <c r="D13" s="167"/>
      <c r="E13" s="166"/>
      <c r="F13" s="166"/>
      <c r="G13" s="166"/>
      <c r="H13" s="166"/>
      <c r="I13" s="165"/>
      <c r="J13" s="164"/>
    </row>
    <row r="15" spans="3:10">
      <c r="C15" s="1089" t="s">
        <v>667</v>
      </c>
      <c r="D15" s="1090"/>
      <c r="E15" s="1090"/>
      <c r="F15" s="1090"/>
      <c r="G15" s="1090"/>
      <c r="H15" s="1090"/>
      <c r="I15" s="1090"/>
      <c r="J15" s="1090"/>
    </row>
    <row r="16" spans="3:10">
      <c r="C16" s="1091" t="s">
        <v>666</v>
      </c>
      <c r="D16" s="1092"/>
      <c r="E16" s="1092"/>
      <c r="F16" s="1092"/>
      <c r="G16" s="1092"/>
      <c r="H16" s="1092"/>
      <c r="I16" s="1092"/>
      <c r="J16" s="1092"/>
    </row>
  </sheetData>
  <mergeCells count="6">
    <mergeCell ref="H1:J1"/>
    <mergeCell ref="C2:C3"/>
    <mergeCell ref="E2:H2"/>
    <mergeCell ref="J2:J3"/>
    <mergeCell ref="C15:J15"/>
    <mergeCell ref="C16:J16"/>
  </mergeCells>
  <phoneticPr fontId="5" type="noConversion"/>
  <printOptions horizontalCentered="1"/>
  <pageMargins left="0.23622047244094491" right="0.23622047244094491" top="1.1417322834645669" bottom="0.6692913385826772" header="0.27559055118110237" footer="0.51181102362204722"/>
  <pageSetup paperSize="9" scale="93" orientation="portrait" r:id="rId1"/>
  <headerFooter alignWithMargins="0">
    <oddFooter>&amp;L&amp;F&amp;C&amp;"標楷體,標準"&amp;10第 &amp;P 頁，共 &amp;N 頁&amp;R&amp;A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J8"/>
  <sheetViews>
    <sheetView workbookViewId="0"/>
  </sheetViews>
  <sheetFormatPr defaultColWidth="8.77734375" defaultRowHeight="16.2"/>
  <cols>
    <col min="1" max="1" width="10.44140625" style="1" bestFit="1" customWidth="1"/>
    <col min="2" max="2" width="6" style="1" bestFit="1" customWidth="1"/>
    <col min="3" max="4" width="10.44140625" style="1" bestFit="1" customWidth="1"/>
    <col min="5" max="7" width="12.88671875" style="1" bestFit="1" customWidth="1"/>
    <col min="8" max="8" width="15.6640625" style="1" customWidth="1"/>
    <col min="9" max="9" width="12.88671875" style="1" bestFit="1" customWidth="1"/>
    <col min="10" max="10" width="11.44140625" style="1" customWidth="1"/>
    <col min="11" max="16384" width="8.77734375" style="1"/>
  </cols>
  <sheetData>
    <row r="1" spans="1:10">
      <c r="A1" s="1" t="s">
        <v>686</v>
      </c>
      <c r="B1" s="1" t="s">
        <v>107</v>
      </c>
      <c r="C1" s="1" t="s">
        <v>106</v>
      </c>
      <c r="D1" s="1" t="s">
        <v>105</v>
      </c>
      <c r="E1" s="1" t="s">
        <v>104</v>
      </c>
      <c r="F1" s="1" t="s">
        <v>103</v>
      </c>
      <c r="G1" s="1" t="s">
        <v>102</v>
      </c>
      <c r="H1" s="622" t="s">
        <v>1111</v>
      </c>
      <c r="I1" s="1" t="s">
        <v>685</v>
      </c>
      <c r="J1" s="621" t="s">
        <v>1107</v>
      </c>
    </row>
    <row r="7" spans="1:10">
      <c r="A7" s="622" t="s">
        <v>1108</v>
      </c>
    </row>
    <row r="8" spans="1:10">
      <c r="A8" s="622" t="s">
        <v>1110</v>
      </c>
      <c r="H8" s="622"/>
    </row>
  </sheetData>
  <phoneticPr fontId="5"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J13"/>
  <sheetViews>
    <sheetView workbookViewId="0"/>
  </sheetViews>
  <sheetFormatPr defaultColWidth="8.88671875" defaultRowHeight="16.2"/>
  <cols>
    <col min="1" max="1" width="11" style="623" customWidth="1"/>
    <col min="2" max="2" width="10" style="623" customWidth="1"/>
    <col min="3" max="3" width="11.44140625" style="623" customWidth="1"/>
    <col min="4" max="4" width="10.88671875" style="623" customWidth="1"/>
    <col min="5" max="5" width="12.44140625" style="623" customWidth="1"/>
    <col min="6" max="6" width="17" style="623" customWidth="1"/>
    <col min="7" max="8" width="13.33203125" style="623" customWidth="1"/>
    <col min="9" max="9" width="15.44140625" style="623" customWidth="1"/>
    <col min="10" max="16384" width="8.88671875" style="623"/>
  </cols>
  <sheetData>
    <row r="1" spans="1:10">
      <c r="A1" s="624" t="s">
        <v>1135</v>
      </c>
      <c r="B1" s="625" t="s">
        <v>1136</v>
      </c>
      <c r="C1" s="626" t="s">
        <v>1137</v>
      </c>
      <c r="D1" s="627" t="s">
        <v>1138</v>
      </c>
      <c r="E1" s="628" t="s">
        <v>1139</v>
      </c>
      <c r="F1" s="626" t="s">
        <v>1140</v>
      </c>
      <c r="G1" s="629" t="s">
        <v>1141</v>
      </c>
    </row>
    <row r="2" spans="1:10">
      <c r="I2" s="623" t="s">
        <v>1142</v>
      </c>
    </row>
    <row r="3" spans="1:10">
      <c r="I3" s="623" t="s">
        <v>1143</v>
      </c>
      <c r="J3" s="623" t="s">
        <v>1144</v>
      </c>
    </row>
    <row r="4" spans="1:10">
      <c r="J4" s="623" t="s">
        <v>1145</v>
      </c>
    </row>
    <row r="5" spans="1:10">
      <c r="I5" s="623" t="s">
        <v>1146</v>
      </c>
      <c r="J5" s="623" t="s">
        <v>1144</v>
      </c>
    </row>
    <row r="6" spans="1:10">
      <c r="J6" s="623" t="s">
        <v>1145</v>
      </c>
    </row>
    <row r="7" spans="1:10">
      <c r="A7" s="623" t="s">
        <v>1147</v>
      </c>
      <c r="I7" s="623" t="s">
        <v>1148</v>
      </c>
      <c r="J7" s="623" t="s">
        <v>1144</v>
      </c>
    </row>
    <row r="8" spans="1:10">
      <c r="A8" s="623" t="s">
        <v>1154</v>
      </c>
      <c r="J8" s="623" t="s">
        <v>1145</v>
      </c>
    </row>
    <row r="9" spans="1:10">
      <c r="A9" s="623" t="s">
        <v>1149</v>
      </c>
      <c r="I9" s="623" t="s">
        <v>1150</v>
      </c>
      <c r="J9" s="623" t="s">
        <v>1144</v>
      </c>
    </row>
    <row r="10" spans="1:10">
      <c r="A10" s="623" t="s">
        <v>1151</v>
      </c>
      <c r="J10" s="623" t="s">
        <v>1145</v>
      </c>
    </row>
    <row r="11" spans="1:10">
      <c r="A11" s="623" t="s">
        <v>1152</v>
      </c>
      <c r="I11" s="623" t="s">
        <v>1153</v>
      </c>
      <c r="J11" s="623" t="s">
        <v>1144</v>
      </c>
    </row>
    <row r="12" spans="1:10">
      <c r="J12" s="623" t="s">
        <v>1145</v>
      </c>
    </row>
    <row r="13" spans="1:10">
      <c r="I13" s="623" t="s">
        <v>123</v>
      </c>
    </row>
  </sheetData>
  <phoneticPr fontId="5" type="noConversion"/>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M7"/>
  <sheetViews>
    <sheetView workbookViewId="0">
      <selection sqref="A1:I1"/>
    </sheetView>
  </sheetViews>
  <sheetFormatPr defaultRowHeight="16.2"/>
  <sheetData>
    <row r="1" spans="1:13" ht="21.9" customHeight="1">
      <c r="A1" s="1093" t="s">
        <v>1474</v>
      </c>
      <c r="B1" s="1094"/>
      <c r="C1" s="1094"/>
      <c r="D1" s="1094"/>
      <c r="E1" s="1094"/>
      <c r="F1" s="1094"/>
      <c r="G1" s="1094"/>
      <c r="H1" s="1094"/>
      <c r="I1" s="1094"/>
      <c r="J1" s="720"/>
      <c r="K1" s="720"/>
      <c r="L1" s="720"/>
      <c r="M1" s="720"/>
    </row>
    <row r="2" spans="1:13" ht="39" customHeight="1">
      <c r="A2" s="1093" t="s">
        <v>1515</v>
      </c>
      <c r="B2" s="1094"/>
      <c r="C2" s="1094"/>
      <c r="D2" s="1094"/>
      <c r="E2" s="1094"/>
      <c r="F2" s="1094"/>
      <c r="G2" s="1094"/>
      <c r="H2" s="1094"/>
      <c r="I2" s="1094"/>
      <c r="J2" s="720"/>
      <c r="K2" s="720"/>
      <c r="L2" s="720"/>
      <c r="M2" s="720"/>
    </row>
    <row r="3" spans="1:13" ht="38.25" customHeight="1">
      <c r="A3" s="1093" t="s">
        <v>1475</v>
      </c>
      <c r="B3" s="1094"/>
      <c r="C3" s="1094"/>
      <c r="D3" s="1094"/>
      <c r="E3" s="1094"/>
      <c r="F3" s="1094"/>
      <c r="G3" s="1094"/>
      <c r="H3" s="1094"/>
      <c r="I3" s="1094"/>
      <c r="J3" s="720"/>
      <c r="K3" s="720"/>
      <c r="L3" s="720"/>
      <c r="M3" s="720"/>
    </row>
    <row r="4" spans="1:13" ht="39" customHeight="1">
      <c r="A4" s="1093" t="s">
        <v>1476</v>
      </c>
      <c r="B4" s="1094"/>
      <c r="C4" s="1094"/>
      <c r="D4" s="1094"/>
      <c r="E4" s="1094"/>
      <c r="F4" s="1094"/>
      <c r="G4" s="1094"/>
      <c r="H4" s="1094"/>
      <c r="I4" s="1094"/>
      <c r="J4" s="720"/>
      <c r="K4" s="720"/>
      <c r="L4" s="720"/>
      <c r="M4" s="720"/>
    </row>
    <row r="5" spans="1:13" ht="39" customHeight="1">
      <c r="A5" s="1093" t="s">
        <v>1477</v>
      </c>
      <c r="B5" s="1094"/>
      <c r="C5" s="1094"/>
      <c r="D5" s="1094"/>
      <c r="E5" s="1094"/>
      <c r="F5" s="1094"/>
      <c r="G5" s="1094"/>
      <c r="H5" s="1094"/>
      <c r="I5" s="1094"/>
      <c r="J5" s="720"/>
      <c r="K5" s="720"/>
      <c r="L5" s="720"/>
      <c r="M5" s="720"/>
    </row>
    <row r="6" spans="1:13">
      <c r="A6" s="719"/>
      <c r="B6" s="719"/>
      <c r="C6" s="719"/>
      <c r="D6" s="719"/>
      <c r="E6" s="719"/>
      <c r="F6" s="719"/>
      <c r="G6" s="719"/>
      <c r="H6" s="719"/>
      <c r="I6" s="719"/>
      <c r="J6" s="719"/>
      <c r="K6" s="719"/>
      <c r="L6" s="719"/>
      <c r="M6" s="719"/>
    </row>
    <row r="7" spans="1:13">
      <c r="A7" s="719"/>
      <c r="B7" s="719"/>
      <c r="C7" s="719"/>
      <c r="D7" s="719"/>
      <c r="E7" s="719"/>
      <c r="F7" s="719"/>
      <c r="G7" s="719"/>
      <c r="H7" s="719"/>
      <c r="I7" s="719"/>
      <c r="J7" s="719"/>
      <c r="K7" s="719"/>
      <c r="L7" s="719"/>
      <c r="M7" s="719"/>
    </row>
  </sheetData>
  <mergeCells count="5">
    <mergeCell ref="A1:I1"/>
    <mergeCell ref="A2:I2"/>
    <mergeCell ref="A3:I3"/>
    <mergeCell ref="A4:I4"/>
    <mergeCell ref="A5:I5"/>
  </mergeCells>
  <phoneticPr fontId="5"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D14"/>
  <sheetViews>
    <sheetView zoomScale="75" zoomScaleNormal="75" zoomScalePageLayoutView="50" workbookViewId="0">
      <selection sqref="A1:D1"/>
    </sheetView>
  </sheetViews>
  <sheetFormatPr defaultColWidth="8.88671875" defaultRowHeight="16.2"/>
  <cols>
    <col min="1" max="1" width="38.109375" style="351" customWidth="1"/>
    <col min="2" max="2" width="35.21875" style="351" customWidth="1"/>
    <col min="3" max="3" width="28.77734375" style="351" customWidth="1"/>
    <col min="4" max="4" width="32" style="351" customWidth="1"/>
    <col min="5" max="16384" width="8.88671875" style="351"/>
  </cols>
  <sheetData>
    <row r="1" spans="1:4">
      <c r="A1" s="1095" t="s">
        <v>693</v>
      </c>
      <c r="B1" s="1095"/>
      <c r="C1" s="1095"/>
      <c r="D1" s="1095"/>
    </row>
    <row r="2" spans="1:4" ht="32.4">
      <c r="A2" s="237" t="s">
        <v>692</v>
      </c>
      <c r="B2" s="237" t="s">
        <v>691</v>
      </c>
      <c r="C2" s="237" t="s">
        <v>690</v>
      </c>
      <c r="D2" s="237" t="s">
        <v>689</v>
      </c>
    </row>
    <row r="3" spans="1:4" ht="162">
      <c r="A3" s="180" t="s">
        <v>688</v>
      </c>
      <c r="B3" s="179"/>
      <c r="C3" s="178"/>
      <c r="D3" s="178"/>
    </row>
    <row r="4" spans="1:4" ht="48.6">
      <c r="A4" s="180" t="s">
        <v>687</v>
      </c>
      <c r="B4" s="179"/>
      <c r="C4" s="178"/>
      <c r="D4" s="178"/>
    </row>
    <row r="5" spans="1:4" ht="81">
      <c r="A5" s="180" t="s">
        <v>118</v>
      </c>
      <c r="B5" s="179"/>
      <c r="C5" s="178"/>
      <c r="D5" s="178"/>
    </row>
    <row r="6" spans="1:4" ht="113.4">
      <c r="A6" s="180" t="s">
        <v>117</v>
      </c>
      <c r="B6" s="179"/>
      <c r="C6" s="178"/>
      <c r="D6" s="178"/>
    </row>
    <row r="7" spans="1:4" ht="64.8">
      <c r="A7" s="181" t="s">
        <v>116</v>
      </c>
      <c r="B7" s="179"/>
      <c r="C7" s="178"/>
      <c r="D7" s="178"/>
    </row>
    <row r="8" spans="1:4" ht="129.6">
      <c r="A8" s="181" t="s">
        <v>115</v>
      </c>
      <c r="B8" s="179"/>
      <c r="C8" s="178"/>
      <c r="D8" s="178"/>
    </row>
    <row r="9" spans="1:4" ht="113.4">
      <c r="A9" s="180" t="s">
        <v>114</v>
      </c>
      <c r="B9" s="179"/>
      <c r="C9" s="178"/>
      <c r="D9" s="178"/>
    </row>
    <row r="10" spans="1:4" ht="81">
      <c r="A10" s="180" t="s">
        <v>113</v>
      </c>
      <c r="B10" s="179"/>
      <c r="C10" s="178"/>
      <c r="D10" s="178"/>
    </row>
    <row r="11" spans="1:4" ht="81">
      <c r="A11" s="180" t="s">
        <v>112</v>
      </c>
      <c r="B11" s="179"/>
      <c r="C11" s="178"/>
      <c r="D11" s="178"/>
    </row>
    <row r="12" spans="1:4" ht="178.2">
      <c r="A12" s="181" t="s">
        <v>111</v>
      </c>
      <c r="B12" s="179"/>
      <c r="C12" s="178"/>
      <c r="D12" s="178"/>
    </row>
    <row r="13" spans="1:4" ht="210.6">
      <c r="A13" s="180" t="s">
        <v>110</v>
      </c>
      <c r="B13" s="179"/>
      <c r="C13" s="178"/>
      <c r="D13" s="178"/>
    </row>
    <row r="14" spans="1:4" ht="113.4">
      <c r="A14" s="180" t="s">
        <v>109</v>
      </c>
      <c r="B14" s="179"/>
      <c r="C14" s="178"/>
      <c r="D14" s="178"/>
    </row>
  </sheetData>
  <mergeCells count="1">
    <mergeCell ref="A1:D1"/>
  </mergeCells>
  <phoneticPr fontId="5" type="noConversion"/>
  <printOptions horizontalCentered="1"/>
  <pageMargins left="0.23622047244094491" right="0.23622047244094491" top="1.1417322834645669" bottom="0.6692913385826772" header="0.27559055118110237" footer="0.51181102362204722"/>
  <pageSetup paperSize="9" scale="74" fitToHeight="8" orientation="portrait" r:id="rId1"/>
  <headerFooter alignWithMargins="0">
    <oddFooter>&amp;L&amp;F&amp;C&amp;"標楷體,標準"&amp;10第 &amp;P 頁，共 &amp;N 頁&amp;R&amp;A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E9"/>
  <sheetViews>
    <sheetView workbookViewId="0">
      <selection activeCell="F3" sqref="F3"/>
    </sheetView>
  </sheetViews>
  <sheetFormatPr defaultRowHeight="16.2"/>
  <cols>
    <col min="1" max="1" width="70.88671875" style="930" customWidth="1"/>
    <col min="2" max="2" width="17.33203125" style="930" customWidth="1"/>
    <col min="3" max="3" width="12.21875" style="930" customWidth="1"/>
    <col min="4" max="4" width="18.6640625" style="930" customWidth="1"/>
    <col min="5" max="16384" width="8.88671875" style="930"/>
  </cols>
  <sheetData>
    <row r="1" spans="1:5" ht="39.6" customHeight="1">
      <c r="A1" s="1375" t="s">
        <v>1582</v>
      </c>
      <c r="B1" s="1375"/>
      <c r="C1" s="1375"/>
      <c r="D1" s="1375"/>
      <c r="E1" s="1376"/>
    </row>
    <row r="2" spans="1:5" ht="32.4">
      <c r="A2" s="175" t="s">
        <v>692</v>
      </c>
      <c r="B2" s="175" t="s">
        <v>691</v>
      </c>
      <c r="C2" s="175" t="s">
        <v>690</v>
      </c>
      <c r="D2" s="175" t="s">
        <v>689</v>
      </c>
    </row>
    <row r="3" spans="1:5" ht="145.80000000000001">
      <c r="A3" s="1377" t="s">
        <v>1583</v>
      </c>
      <c r="B3" s="412"/>
      <c r="C3" s="158"/>
      <c r="D3" s="158"/>
    </row>
    <row r="4" spans="1:5" ht="97.2">
      <c r="A4" s="1377" t="s">
        <v>2085</v>
      </c>
      <c r="B4" s="412"/>
      <c r="C4" s="158"/>
      <c r="D4" s="158"/>
    </row>
    <row r="5" spans="1:5" ht="243">
      <c r="A5" s="1377" t="s">
        <v>2086</v>
      </c>
      <c r="B5" s="412"/>
      <c r="C5" s="158"/>
      <c r="D5" s="158"/>
    </row>
    <row r="6" spans="1:5" ht="162">
      <c r="A6" s="1378" t="s">
        <v>2087</v>
      </c>
      <c r="B6" s="412"/>
      <c r="C6" s="158"/>
      <c r="D6" s="158"/>
    </row>
    <row r="7" spans="1:5" ht="48.6">
      <c r="A7" s="1378" t="s">
        <v>1584</v>
      </c>
      <c r="B7" s="412"/>
      <c r="C7" s="158"/>
      <c r="D7" s="158"/>
    </row>
    <row r="8" spans="1:5" ht="340.2">
      <c r="A8" s="1377" t="s">
        <v>2088</v>
      </c>
      <c r="B8" s="412"/>
      <c r="C8" s="158"/>
      <c r="D8" s="158"/>
    </row>
    <row r="9" spans="1:5">
      <c r="A9" s="1"/>
      <c r="B9" s="1"/>
      <c r="C9" s="1"/>
      <c r="D9" s="1"/>
    </row>
  </sheetData>
  <mergeCells count="1">
    <mergeCell ref="A1:D1"/>
  </mergeCells>
  <phoneticPr fontId="5" type="noConversion"/>
  <pageMargins left="0.70866141732283472" right="0.70866141732283472" top="0.74803149606299213" bottom="0.74803149606299213" header="0.31496062992125984" footer="0.31496062992125984"/>
  <pageSetup paperSize="8" scale="90" orientation="portrait" r:id="rId1"/>
  <headerFooter>
    <oddHeader>&amp;F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I9"/>
  <sheetViews>
    <sheetView workbookViewId="0"/>
  </sheetViews>
  <sheetFormatPr defaultRowHeight="16.2"/>
  <cols>
    <col min="1" max="1" width="10.109375" customWidth="1"/>
    <col min="4" max="4" width="14.44140625" customWidth="1"/>
    <col min="5" max="5" width="13.88671875" customWidth="1"/>
    <col min="8" max="8" width="10.6640625" customWidth="1"/>
    <col min="9" max="9" width="10.88671875" customWidth="1"/>
  </cols>
  <sheetData>
    <row r="1" spans="1:9" s="623" customFormat="1" ht="45">
      <c r="A1" s="631" t="s">
        <v>108</v>
      </c>
      <c r="B1" s="632" t="s">
        <v>1155</v>
      </c>
      <c r="C1" s="630" t="s">
        <v>1112</v>
      </c>
      <c r="D1" s="633" t="s">
        <v>1158</v>
      </c>
      <c r="E1" s="634" t="s">
        <v>1113</v>
      </c>
      <c r="F1" s="630" t="s">
        <v>1114</v>
      </c>
      <c r="G1" s="633" t="s">
        <v>1157</v>
      </c>
      <c r="H1" s="633" t="s">
        <v>1159</v>
      </c>
      <c r="I1" s="633" t="s">
        <v>1156</v>
      </c>
    </row>
    <row r="9" spans="1:9">
      <c r="D9" t="s">
        <v>264</v>
      </c>
      <c r="E9" t="s">
        <v>1125</v>
      </c>
    </row>
  </sheetData>
  <phoneticPr fontId="5" type="noConversion"/>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G12"/>
  <sheetViews>
    <sheetView workbookViewId="0"/>
  </sheetViews>
  <sheetFormatPr defaultRowHeight="16.2"/>
  <cols>
    <col min="2" max="2" width="13" customWidth="1"/>
    <col min="3" max="3" width="14.44140625" customWidth="1"/>
    <col min="4" max="4" width="13.6640625" customWidth="1"/>
    <col min="5" max="5" width="10.33203125" customWidth="1"/>
    <col min="6" max="6" width="10.88671875" customWidth="1"/>
  </cols>
  <sheetData>
    <row r="2" spans="1:7">
      <c r="D2" t="s">
        <v>1115</v>
      </c>
    </row>
    <row r="3" spans="1:7">
      <c r="A3" t="s">
        <v>1116</v>
      </c>
      <c r="B3" t="s">
        <v>120</v>
      </c>
      <c r="C3" t="s">
        <v>1117</v>
      </c>
      <c r="D3" t="s">
        <v>1118</v>
      </c>
      <c r="E3" t="s">
        <v>1119</v>
      </c>
      <c r="F3" t="s">
        <v>1120</v>
      </c>
      <c r="G3" t="s">
        <v>1121</v>
      </c>
    </row>
    <row r="12" spans="1:7">
      <c r="D12" t="s">
        <v>264</v>
      </c>
      <c r="E12" t="s">
        <v>1125</v>
      </c>
    </row>
  </sheetData>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
  <sheetViews>
    <sheetView topLeftCell="A7" zoomScale="85" zoomScaleNormal="85" workbookViewId="0"/>
  </sheetViews>
  <sheetFormatPr defaultColWidth="8.88671875" defaultRowHeight="16.2"/>
  <cols>
    <col min="1" max="1" width="4.109375" style="1" customWidth="1"/>
    <col min="2" max="2" width="33" style="1" customWidth="1"/>
    <col min="3" max="3" width="63.88671875" style="1" customWidth="1"/>
    <col min="6" max="6" width="17.33203125" customWidth="1"/>
    <col min="8" max="8" width="19.6640625" hidden="1" customWidth="1"/>
    <col min="9" max="16384" width="8.88671875" style="1"/>
  </cols>
  <sheetData>
    <row r="1" spans="1:3" s="1" customFormat="1" ht="22.2">
      <c r="B1" s="8"/>
    </row>
    <row r="2" spans="1:3" s="1" customFormat="1" ht="24.6">
      <c r="B2" s="1029" t="s">
        <v>10</v>
      </c>
      <c r="C2" s="1029"/>
    </row>
    <row r="3" spans="1:3" s="1" customFormat="1" ht="50.1" customHeight="1" thickBot="1">
      <c r="B3" s="1033" t="str">
        <f>"受檢機構:"  &amp;'產險受檢資料清單 '!B1&amp;"       日期："</f>
        <v>受檢機構:OO產物保險公司       日期：</v>
      </c>
      <c r="C3" s="1033"/>
    </row>
    <row r="4" spans="1:3" s="1" customFormat="1" ht="41.25" customHeight="1" thickBot="1">
      <c r="B4" s="7" t="s">
        <v>9</v>
      </c>
      <c r="C4" s="6"/>
    </row>
    <row r="5" spans="1:3" s="1" customFormat="1" ht="75" customHeight="1" thickBot="1">
      <c r="B5" s="5" t="s">
        <v>8</v>
      </c>
      <c r="C5" s="4"/>
    </row>
    <row r="6" spans="1:3" s="1" customFormat="1" ht="70.349999999999994" customHeight="1" thickBot="1">
      <c r="B6" s="5" t="s">
        <v>7</v>
      </c>
      <c r="C6" s="4"/>
    </row>
    <row r="7" spans="1:3" s="1" customFormat="1" ht="168.6" customHeight="1" thickBot="1">
      <c r="B7" s="5" t="s">
        <v>6</v>
      </c>
      <c r="C7" s="4"/>
    </row>
    <row r="8" spans="1:3" s="1" customFormat="1" ht="175.5" customHeight="1" thickBot="1">
      <c r="B8" s="5" t="s">
        <v>5</v>
      </c>
      <c r="C8" s="4"/>
    </row>
    <row r="9" spans="1:3" s="1" customFormat="1" ht="44.25" customHeight="1">
      <c r="A9" s="2" t="s">
        <v>4</v>
      </c>
      <c r="B9" s="1030" t="s">
        <v>3</v>
      </c>
      <c r="C9" s="1030"/>
    </row>
    <row r="10" spans="1:3" s="1" customFormat="1" ht="18">
      <c r="B10" s="3"/>
    </row>
    <row r="11" spans="1:3" s="1" customFormat="1" ht="19.8">
      <c r="B11" s="1031" t="s">
        <v>2</v>
      </c>
      <c r="C11" s="1031"/>
    </row>
    <row r="12" spans="1:3" s="1" customFormat="1" ht="55.5" customHeight="1">
      <c r="A12" s="2" t="s">
        <v>1</v>
      </c>
      <c r="B12" s="1032" t="s">
        <v>0</v>
      </c>
      <c r="C12" s="1032"/>
    </row>
  </sheetData>
  <mergeCells count="5">
    <mergeCell ref="B2:C2"/>
    <mergeCell ref="B9:C9"/>
    <mergeCell ref="B11:C11"/>
    <mergeCell ref="B12:C12"/>
    <mergeCell ref="B3:C3"/>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pageSetUpPr fitToPage="1"/>
  </sheetPr>
  <dimension ref="A1:P50"/>
  <sheetViews>
    <sheetView zoomScale="75" zoomScaleNormal="75" workbookViewId="0">
      <pane xSplit="7" ySplit="2" topLeftCell="H238" activePane="bottomRight" state="frozen"/>
      <selection pane="topRight"/>
      <selection pane="bottomLeft"/>
      <selection pane="bottomRight" sqref="A1:L1"/>
    </sheetView>
  </sheetViews>
  <sheetFormatPr defaultColWidth="8.88671875" defaultRowHeight="16.2"/>
  <cols>
    <col min="1" max="4" width="8.88671875" style="351"/>
    <col min="5" max="5" width="16" style="351" customWidth="1"/>
    <col min="6" max="6" width="13.6640625" style="351" customWidth="1"/>
    <col min="7" max="7" width="9.44140625" style="351" bestFit="1" customWidth="1"/>
    <col min="8" max="8" width="22.44140625" style="351" customWidth="1"/>
    <col min="9" max="11" width="8.88671875" style="351"/>
    <col min="12" max="12" width="11.6640625" style="351" bestFit="1" customWidth="1"/>
    <col min="13" max="13" width="25" style="351" customWidth="1"/>
    <col min="14" max="14" width="14.88671875" style="351" customWidth="1"/>
    <col min="15" max="15" width="14.6640625" style="351" customWidth="1"/>
    <col min="16" max="16384" width="8.88671875" style="351"/>
  </cols>
  <sheetData>
    <row r="1" spans="1:16" ht="22.8" thickBot="1">
      <c r="A1" s="1096" t="s">
        <v>710</v>
      </c>
      <c r="B1" s="1096"/>
      <c r="C1" s="1096"/>
      <c r="D1" s="1096"/>
      <c r="E1" s="1096"/>
      <c r="F1" s="1096"/>
      <c r="G1" s="1096"/>
      <c r="H1" s="1096"/>
      <c r="I1" s="1096"/>
      <c r="J1" s="1096"/>
      <c r="K1" s="1096"/>
      <c r="L1" s="1096"/>
      <c r="M1" s="203"/>
      <c r="N1" s="201"/>
      <c r="O1" s="202"/>
      <c r="P1" s="201"/>
    </row>
    <row r="2" spans="1:16" ht="70.8" thickBot="1">
      <c r="A2" s="200" t="s">
        <v>709</v>
      </c>
      <c r="B2" s="199" t="s">
        <v>708</v>
      </c>
      <c r="C2" s="199" t="s">
        <v>707</v>
      </c>
      <c r="D2" s="199" t="s">
        <v>706</v>
      </c>
      <c r="E2" s="199" t="s">
        <v>705</v>
      </c>
      <c r="F2" s="199" t="s">
        <v>704</v>
      </c>
      <c r="G2" s="199" t="s">
        <v>703</v>
      </c>
      <c r="H2" s="199" t="s">
        <v>702</v>
      </c>
      <c r="I2" s="199" t="s">
        <v>701</v>
      </c>
      <c r="J2" s="199" t="s">
        <v>700</v>
      </c>
      <c r="K2" s="199" t="s">
        <v>699</v>
      </c>
      <c r="L2" s="199" t="s">
        <v>698</v>
      </c>
      <c r="M2" s="199" t="s">
        <v>697</v>
      </c>
      <c r="N2" s="199" t="s">
        <v>696</v>
      </c>
      <c r="O2" s="199" t="s">
        <v>695</v>
      </c>
      <c r="P2" s="199" t="s">
        <v>694</v>
      </c>
    </row>
    <row r="3" spans="1:16">
      <c r="A3" s="190">
        <v>1</v>
      </c>
      <c r="B3" s="194" t="s">
        <v>122</v>
      </c>
      <c r="C3" s="189"/>
      <c r="D3" s="198"/>
      <c r="E3" s="189"/>
      <c r="F3" s="187" t="s">
        <v>126</v>
      </c>
      <c r="G3" s="197" t="s">
        <v>129</v>
      </c>
      <c r="H3" s="185"/>
      <c r="I3" s="185"/>
      <c r="J3" s="184"/>
      <c r="K3" s="184"/>
      <c r="L3" s="183">
        <v>36982</v>
      </c>
      <c r="M3" s="195"/>
      <c r="N3" s="183" t="s">
        <v>128</v>
      </c>
      <c r="O3" s="185"/>
      <c r="P3" s="185"/>
    </row>
    <row r="4" spans="1:16">
      <c r="A4" s="190">
        <v>2</v>
      </c>
      <c r="B4" s="194" t="s">
        <v>127</v>
      </c>
      <c r="C4" s="189"/>
      <c r="D4" s="189"/>
      <c r="E4" s="188"/>
      <c r="F4" s="187" t="s">
        <v>126</v>
      </c>
      <c r="G4" s="196" t="s">
        <v>125</v>
      </c>
      <c r="H4" s="185"/>
      <c r="I4" s="185"/>
      <c r="J4" s="184"/>
      <c r="K4" s="184"/>
      <c r="L4" s="183"/>
      <c r="M4" s="193"/>
      <c r="N4" s="183"/>
      <c r="O4" s="185"/>
      <c r="P4" s="185"/>
    </row>
    <row r="5" spans="1:16">
      <c r="A5" s="190"/>
      <c r="B5" s="184"/>
      <c r="C5" s="189"/>
      <c r="D5" s="189"/>
      <c r="E5" s="188"/>
      <c r="F5" s="187"/>
      <c r="G5" s="186"/>
      <c r="H5" s="185"/>
      <c r="I5" s="185"/>
      <c r="J5" s="184"/>
      <c r="K5" s="184"/>
      <c r="L5" s="183"/>
      <c r="M5" s="193"/>
      <c r="N5" s="183"/>
      <c r="O5" s="185"/>
      <c r="P5" s="185"/>
    </row>
    <row r="6" spans="1:16">
      <c r="A6" s="190"/>
      <c r="B6" s="194"/>
      <c r="C6" s="189"/>
      <c r="D6" s="189"/>
      <c r="E6" s="188"/>
      <c r="F6" s="187"/>
      <c r="G6" s="186"/>
      <c r="H6" s="185"/>
      <c r="I6" s="185"/>
      <c r="J6" s="184"/>
      <c r="K6" s="184"/>
      <c r="L6" s="183"/>
      <c r="M6" s="193"/>
      <c r="N6" s="183"/>
      <c r="O6" s="185"/>
      <c r="P6" s="185"/>
    </row>
    <row r="7" spans="1:16">
      <c r="A7" s="190"/>
      <c r="B7" s="194"/>
      <c r="C7" s="189"/>
      <c r="D7" s="189"/>
      <c r="E7" s="188"/>
      <c r="F7" s="187"/>
      <c r="G7" s="186"/>
      <c r="H7" s="185"/>
      <c r="I7" s="185"/>
      <c r="J7" s="184"/>
      <c r="K7" s="184"/>
      <c r="L7" s="183"/>
      <c r="M7" s="193"/>
      <c r="N7" s="183"/>
      <c r="O7" s="185"/>
      <c r="P7" s="185"/>
    </row>
    <row r="8" spans="1:16">
      <c r="A8" s="190"/>
      <c r="B8" s="184"/>
      <c r="C8" s="189"/>
      <c r="D8" s="189"/>
      <c r="E8" s="188"/>
      <c r="F8" s="187"/>
      <c r="G8" s="186"/>
      <c r="H8" s="185"/>
      <c r="I8" s="185"/>
      <c r="J8" s="184"/>
      <c r="K8" s="184"/>
      <c r="L8" s="183"/>
      <c r="M8" s="195"/>
      <c r="N8" s="183"/>
      <c r="O8" s="185"/>
      <c r="P8" s="185"/>
    </row>
    <row r="9" spans="1:16">
      <c r="A9" s="190"/>
      <c r="B9" s="184"/>
      <c r="C9" s="189"/>
      <c r="D9" s="189"/>
      <c r="E9" s="188"/>
      <c r="F9" s="187"/>
      <c r="G9" s="186"/>
      <c r="H9" s="185"/>
      <c r="I9" s="185"/>
      <c r="J9" s="184"/>
      <c r="K9" s="184"/>
      <c r="L9" s="183"/>
      <c r="M9" s="195"/>
      <c r="N9" s="183"/>
      <c r="O9" s="185"/>
      <c r="P9" s="185"/>
    </row>
    <row r="10" spans="1:16">
      <c r="A10" s="190"/>
      <c r="B10" s="194"/>
      <c r="C10" s="189"/>
      <c r="D10" s="189"/>
      <c r="E10" s="188"/>
      <c r="F10" s="187"/>
      <c r="G10" s="186"/>
      <c r="H10" s="185"/>
      <c r="I10" s="185"/>
      <c r="J10" s="184"/>
      <c r="K10" s="184"/>
      <c r="L10" s="183"/>
      <c r="M10" s="193"/>
      <c r="N10" s="183"/>
      <c r="O10" s="185"/>
      <c r="P10" s="185"/>
    </row>
    <row r="11" spans="1:16">
      <c r="A11" s="190"/>
      <c r="B11" s="184"/>
      <c r="C11" s="189"/>
      <c r="D11" s="189"/>
      <c r="E11" s="188"/>
      <c r="F11" s="187"/>
      <c r="G11" s="186"/>
      <c r="H11" s="185"/>
      <c r="I11" s="185"/>
      <c r="J11" s="184"/>
      <c r="K11" s="184"/>
      <c r="L11" s="183"/>
      <c r="M11" s="193"/>
      <c r="N11" s="183"/>
      <c r="O11" s="185"/>
      <c r="P11" s="185"/>
    </row>
    <row r="12" spans="1:16">
      <c r="A12" s="190"/>
      <c r="B12" s="184"/>
      <c r="C12" s="189"/>
      <c r="D12" s="189"/>
      <c r="E12" s="188"/>
      <c r="F12" s="187"/>
      <c r="G12" s="186"/>
      <c r="H12" s="185"/>
      <c r="I12" s="185"/>
      <c r="J12" s="184"/>
      <c r="K12" s="184"/>
      <c r="L12" s="183"/>
      <c r="M12" s="193"/>
      <c r="N12" s="183"/>
      <c r="O12" s="185"/>
      <c r="P12" s="185"/>
    </row>
    <row r="13" spans="1:16">
      <c r="A13" s="190"/>
      <c r="B13" s="184"/>
      <c r="C13" s="189"/>
      <c r="D13" s="189"/>
      <c r="E13" s="188"/>
      <c r="F13" s="187"/>
      <c r="G13" s="186"/>
      <c r="H13" s="185"/>
      <c r="I13" s="185"/>
      <c r="J13" s="184"/>
      <c r="K13" s="184"/>
      <c r="L13" s="183"/>
      <c r="M13" s="193"/>
      <c r="N13" s="183"/>
      <c r="O13" s="185"/>
      <c r="P13" s="185"/>
    </row>
    <row r="14" spans="1:16">
      <c r="A14" s="190"/>
      <c r="B14" s="184"/>
      <c r="C14" s="189"/>
      <c r="D14" s="189"/>
      <c r="E14" s="188"/>
      <c r="F14" s="187"/>
      <c r="G14" s="186"/>
      <c r="H14" s="185"/>
      <c r="I14" s="185"/>
      <c r="J14" s="184"/>
      <c r="K14" s="184"/>
      <c r="L14" s="183"/>
      <c r="M14" s="193"/>
      <c r="N14" s="183"/>
      <c r="O14" s="185"/>
      <c r="P14" s="185"/>
    </row>
    <row r="15" spans="1:16">
      <c r="A15" s="190"/>
      <c r="B15" s="184"/>
      <c r="C15" s="189"/>
      <c r="D15" s="189"/>
      <c r="E15" s="188"/>
      <c r="F15" s="187"/>
      <c r="G15" s="186"/>
      <c r="H15" s="185"/>
      <c r="I15" s="185"/>
      <c r="J15" s="184"/>
      <c r="K15" s="184"/>
      <c r="L15" s="183"/>
      <c r="M15" s="193"/>
      <c r="N15" s="183"/>
      <c r="O15" s="185"/>
      <c r="P15" s="185"/>
    </row>
    <row r="16" spans="1:16">
      <c r="A16" s="190"/>
      <c r="B16" s="184"/>
      <c r="C16" s="189"/>
      <c r="D16" s="189"/>
      <c r="E16" s="188"/>
      <c r="F16" s="187"/>
      <c r="G16" s="186"/>
      <c r="H16" s="185"/>
      <c r="I16" s="185"/>
      <c r="J16" s="184"/>
      <c r="K16" s="184"/>
      <c r="L16" s="183"/>
      <c r="M16" s="193"/>
      <c r="N16" s="183"/>
      <c r="O16" s="185"/>
      <c r="P16" s="185"/>
    </row>
    <row r="17" spans="1:16">
      <c r="A17" s="190"/>
      <c r="B17" s="184"/>
      <c r="C17" s="189"/>
      <c r="D17" s="189"/>
      <c r="E17" s="188"/>
      <c r="F17" s="187"/>
      <c r="G17" s="186"/>
      <c r="H17" s="185"/>
      <c r="I17" s="185"/>
      <c r="J17" s="184"/>
      <c r="K17" s="184"/>
      <c r="L17" s="183"/>
      <c r="M17" s="193"/>
      <c r="N17" s="183"/>
      <c r="O17" s="185"/>
      <c r="P17" s="185"/>
    </row>
    <row r="18" spans="1:16">
      <c r="A18" s="190"/>
      <c r="B18" s="184"/>
      <c r="C18" s="189"/>
      <c r="D18" s="189"/>
      <c r="E18" s="188"/>
      <c r="F18" s="187"/>
      <c r="G18" s="186"/>
      <c r="H18" s="185"/>
      <c r="I18" s="185"/>
      <c r="J18" s="184"/>
      <c r="K18" s="184"/>
      <c r="L18" s="183"/>
      <c r="M18" s="193"/>
      <c r="N18" s="183"/>
      <c r="O18" s="185"/>
      <c r="P18" s="185"/>
    </row>
    <row r="19" spans="1:16">
      <c r="A19" s="190"/>
      <c r="B19" s="184"/>
      <c r="C19" s="189"/>
      <c r="D19" s="189"/>
      <c r="E19" s="188"/>
      <c r="F19" s="187"/>
      <c r="G19" s="186"/>
      <c r="H19" s="185"/>
      <c r="I19" s="185"/>
      <c r="J19" s="184"/>
      <c r="K19" s="184"/>
      <c r="L19" s="183"/>
      <c r="M19" s="193"/>
      <c r="N19" s="183"/>
      <c r="O19" s="185"/>
      <c r="P19" s="185"/>
    </row>
    <row r="20" spans="1:16">
      <c r="A20" s="190"/>
      <c r="B20" s="184"/>
      <c r="C20" s="189"/>
      <c r="D20" s="189"/>
      <c r="E20" s="188"/>
      <c r="F20" s="187"/>
      <c r="G20" s="186"/>
      <c r="H20" s="185"/>
      <c r="I20" s="185"/>
      <c r="J20" s="184"/>
      <c r="K20" s="184"/>
      <c r="L20" s="183"/>
      <c r="M20" s="193"/>
      <c r="N20" s="183"/>
      <c r="O20" s="185"/>
      <c r="P20" s="185"/>
    </row>
    <row r="21" spans="1:16">
      <c r="A21" s="190"/>
      <c r="B21" s="184"/>
      <c r="C21" s="189"/>
      <c r="D21" s="189"/>
      <c r="E21" s="188"/>
      <c r="F21" s="187"/>
      <c r="G21" s="186"/>
      <c r="H21" s="185"/>
      <c r="I21" s="185"/>
      <c r="J21" s="184"/>
      <c r="K21" s="184"/>
      <c r="L21" s="183"/>
      <c r="M21" s="193"/>
      <c r="N21" s="183"/>
      <c r="O21" s="185"/>
      <c r="P21" s="185"/>
    </row>
    <row r="22" spans="1:16">
      <c r="A22" s="190"/>
      <c r="B22" s="184"/>
      <c r="C22" s="189"/>
      <c r="D22" s="189"/>
      <c r="E22" s="188"/>
      <c r="F22" s="187"/>
      <c r="G22" s="186"/>
      <c r="H22" s="185"/>
      <c r="I22" s="185"/>
      <c r="J22" s="192"/>
      <c r="K22" s="184"/>
      <c r="L22" s="183"/>
      <c r="M22" s="178"/>
      <c r="N22" s="178"/>
      <c r="O22" s="178"/>
      <c r="P22" s="178"/>
    </row>
    <row r="23" spans="1:16">
      <c r="A23" s="190"/>
      <c r="B23" s="184"/>
      <c r="C23" s="189"/>
      <c r="D23" s="189"/>
      <c r="E23" s="188"/>
      <c r="F23" s="187"/>
      <c r="G23" s="186"/>
      <c r="H23" s="185"/>
      <c r="I23" s="185"/>
      <c r="J23" s="184"/>
      <c r="K23" s="184"/>
      <c r="L23" s="183"/>
      <c r="M23" s="178"/>
      <c r="N23" s="178"/>
      <c r="O23" s="178"/>
      <c r="P23" s="178"/>
    </row>
    <row r="24" spans="1:16">
      <c r="A24" s="190"/>
      <c r="B24" s="184"/>
      <c r="C24" s="189"/>
      <c r="D24" s="189"/>
      <c r="E24" s="188"/>
      <c r="F24" s="187"/>
      <c r="G24" s="186"/>
      <c r="H24" s="185"/>
      <c r="I24" s="185"/>
      <c r="J24" s="184"/>
      <c r="K24" s="184"/>
      <c r="L24" s="183"/>
      <c r="M24" s="178"/>
      <c r="N24" s="178"/>
      <c r="O24" s="178"/>
      <c r="P24" s="178"/>
    </row>
    <row r="25" spans="1:16">
      <c r="A25" s="190"/>
      <c r="B25" s="184"/>
      <c r="C25" s="189"/>
      <c r="D25" s="189"/>
      <c r="E25" s="188"/>
      <c r="F25" s="187"/>
      <c r="G25" s="191"/>
      <c r="H25" s="185"/>
      <c r="I25" s="185"/>
      <c r="J25" s="184"/>
      <c r="K25" s="184"/>
      <c r="L25" s="183"/>
      <c r="M25" s="178"/>
      <c r="N25" s="178"/>
      <c r="O25" s="178"/>
      <c r="P25" s="178"/>
    </row>
    <row r="26" spans="1:16">
      <c r="A26" s="190"/>
      <c r="B26" s="184"/>
      <c r="C26" s="189"/>
      <c r="D26" s="189"/>
      <c r="E26" s="188"/>
      <c r="F26" s="187"/>
      <c r="G26" s="186"/>
      <c r="H26" s="185"/>
      <c r="I26" s="185"/>
      <c r="J26" s="184"/>
      <c r="K26" s="184"/>
      <c r="L26" s="183"/>
      <c r="M26" s="178"/>
      <c r="N26" s="178"/>
      <c r="O26" s="178"/>
      <c r="P26" s="178"/>
    </row>
    <row r="27" spans="1:16">
      <c r="A27" s="190"/>
      <c r="B27" s="184"/>
      <c r="C27" s="189"/>
      <c r="D27" s="189"/>
      <c r="E27" s="188"/>
      <c r="F27" s="187"/>
      <c r="G27" s="186"/>
      <c r="H27" s="185"/>
      <c r="I27" s="185"/>
      <c r="J27" s="184"/>
      <c r="K27" s="184"/>
      <c r="L27" s="183"/>
      <c r="M27" s="178"/>
      <c r="N27" s="178"/>
      <c r="O27" s="178"/>
      <c r="P27" s="178"/>
    </row>
    <row r="28" spans="1:16">
      <c r="A28" s="190"/>
      <c r="B28" s="184"/>
      <c r="C28" s="189"/>
      <c r="D28" s="189"/>
      <c r="E28" s="188"/>
      <c r="F28" s="187"/>
      <c r="G28" s="186"/>
      <c r="H28" s="185"/>
      <c r="I28" s="185"/>
      <c r="J28" s="184"/>
      <c r="K28" s="184"/>
      <c r="L28" s="183"/>
      <c r="M28" s="178"/>
      <c r="N28" s="178"/>
      <c r="O28" s="178"/>
      <c r="P28" s="178"/>
    </row>
    <row r="29" spans="1:16">
      <c r="A29" s="190"/>
      <c r="B29" s="184"/>
      <c r="C29" s="189"/>
      <c r="D29" s="189"/>
      <c r="E29" s="188"/>
      <c r="F29" s="187"/>
      <c r="G29" s="186"/>
      <c r="H29" s="185"/>
      <c r="I29" s="185"/>
      <c r="J29" s="184"/>
      <c r="K29" s="184"/>
      <c r="L29" s="183"/>
      <c r="M29" s="178"/>
      <c r="N29" s="178"/>
      <c r="O29" s="178"/>
      <c r="P29" s="178"/>
    </row>
    <row r="30" spans="1:16">
      <c r="A30" s="190"/>
      <c r="B30" s="184"/>
      <c r="C30" s="189"/>
      <c r="D30" s="189"/>
      <c r="E30" s="188"/>
      <c r="F30" s="187"/>
      <c r="G30" s="186"/>
      <c r="H30" s="185"/>
      <c r="I30" s="185"/>
      <c r="J30" s="184"/>
      <c r="K30" s="184"/>
      <c r="L30" s="183"/>
      <c r="M30" s="178"/>
      <c r="N30" s="178"/>
      <c r="O30" s="178"/>
      <c r="P30" s="178"/>
    </row>
    <row r="31" spans="1:16">
      <c r="A31" s="190"/>
      <c r="B31" s="184"/>
      <c r="C31" s="189"/>
      <c r="D31" s="189"/>
      <c r="E31" s="188"/>
      <c r="F31" s="187"/>
      <c r="G31" s="186"/>
      <c r="H31" s="185"/>
      <c r="I31" s="185"/>
      <c r="J31" s="184"/>
      <c r="K31" s="184"/>
      <c r="L31" s="183"/>
      <c r="M31" s="178"/>
      <c r="N31" s="178"/>
      <c r="O31" s="178"/>
      <c r="P31" s="178"/>
    </row>
    <row r="32" spans="1:16">
      <c r="A32" s="190"/>
      <c r="B32" s="184"/>
      <c r="C32" s="189"/>
      <c r="D32" s="189"/>
      <c r="E32" s="188"/>
      <c r="F32" s="187"/>
      <c r="G32" s="186"/>
      <c r="H32" s="185"/>
      <c r="I32" s="185"/>
      <c r="J32" s="184"/>
      <c r="K32" s="184"/>
      <c r="L32" s="183"/>
      <c r="M32" s="178"/>
      <c r="N32" s="178"/>
      <c r="O32" s="178"/>
      <c r="P32" s="178"/>
    </row>
    <row r="33" spans="1:16">
      <c r="A33" s="190"/>
      <c r="B33" s="184"/>
      <c r="C33" s="189"/>
      <c r="D33" s="189"/>
      <c r="E33" s="188"/>
      <c r="F33" s="187"/>
      <c r="G33" s="186"/>
      <c r="H33" s="185"/>
      <c r="I33" s="185"/>
      <c r="J33" s="184"/>
      <c r="K33" s="184"/>
      <c r="L33" s="183"/>
      <c r="M33" s="178"/>
      <c r="N33" s="178"/>
      <c r="O33" s="178"/>
      <c r="P33" s="178"/>
    </row>
    <row r="34" spans="1:16">
      <c r="A34" s="190"/>
      <c r="B34" s="184"/>
      <c r="C34" s="189"/>
      <c r="D34" s="189"/>
      <c r="E34" s="188"/>
      <c r="F34" s="187"/>
      <c r="G34" s="186"/>
      <c r="H34" s="185"/>
      <c r="I34" s="185"/>
      <c r="J34" s="184"/>
      <c r="K34" s="184"/>
      <c r="L34" s="183"/>
      <c r="M34" s="178"/>
      <c r="N34" s="178"/>
      <c r="O34" s="178"/>
      <c r="P34" s="178"/>
    </row>
    <row r="35" spans="1:16">
      <c r="A35" s="190"/>
      <c r="B35" s="184"/>
      <c r="C35" s="189"/>
      <c r="D35" s="189"/>
      <c r="E35" s="188"/>
      <c r="F35" s="187"/>
      <c r="G35" s="186"/>
      <c r="H35" s="185"/>
      <c r="I35" s="185"/>
      <c r="J35" s="184"/>
      <c r="K35" s="184"/>
      <c r="L35" s="183"/>
      <c r="M35" s="178"/>
      <c r="N35" s="178"/>
      <c r="O35" s="178"/>
      <c r="P35" s="178"/>
    </row>
    <row r="36" spans="1:16">
      <c r="A36" s="190"/>
      <c r="B36" s="184"/>
      <c r="C36" s="189"/>
      <c r="D36" s="189"/>
      <c r="E36" s="188"/>
      <c r="F36" s="187"/>
      <c r="G36" s="186"/>
      <c r="H36" s="185"/>
      <c r="I36" s="185"/>
      <c r="J36" s="184"/>
      <c r="K36" s="184"/>
      <c r="L36" s="183"/>
      <c r="M36" s="178"/>
      <c r="N36" s="178"/>
      <c r="O36" s="178"/>
      <c r="P36" s="178"/>
    </row>
    <row r="37" spans="1:16">
      <c r="A37" s="190"/>
      <c r="B37" s="184"/>
      <c r="C37" s="189"/>
      <c r="D37" s="189"/>
      <c r="E37" s="188"/>
      <c r="F37" s="187"/>
      <c r="G37" s="186"/>
      <c r="H37" s="185"/>
      <c r="I37" s="185"/>
      <c r="J37" s="184"/>
      <c r="K37" s="184"/>
      <c r="L37" s="183"/>
      <c r="M37" s="178"/>
      <c r="N37" s="178"/>
      <c r="O37" s="178"/>
      <c r="P37" s="178"/>
    </row>
    <row r="38" spans="1:16">
      <c r="A38" s="190"/>
      <c r="B38" s="184"/>
      <c r="C38" s="189"/>
      <c r="D38" s="189"/>
      <c r="E38" s="188"/>
      <c r="F38" s="187"/>
      <c r="G38" s="186"/>
      <c r="H38" s="185"/>
      <c r="I38" s="185"/>
      <c r="J38" s="184"/>
      <c r="K38" s="184"/>
      <c r="L38" s="183"/>
      <c r="M38" s="178"/>
      <c r="N38" s="178"/>
      <c r="O38" s="178"/>
      <c r="P38" s="178"/>
    </row>
    <row r="39" spans="1:16">
      <c r="A39" s="190"/>
      <c r="B39" s="184"/>
      <c r="C39" s="189"/>
      <c r="D39" s="189"/>
      <c r="E39" s="188"/>
      <c r="F39" s="187"/>
      <c r="G39" s="186"/>
      <c r="H39" s="185"/>
      <c r="I39" s="185"/>
      <c r="J39" s="184"/>
      <c r="K39" s="184"/>
      <c r="L39" s="183"/>
      <c r="M39" s="178"/>
      <c r="N39" s="178"/>
      <c r="O39" s="178"/>
      <c r="P39" s="178"/>
    </row>
    <row r="40" spans="1:16">
      <c r="A40" s="190"/>
      <c r="B40" s="184"/>
      <c r="C40" s="189"/>
      <c r="D40" s="189"/>
      <c r="E40" s="188"/>
      <c r="F40" s="187"/>
      <c r="G40" s="186"/>
      <c r="H40" s="185"/>
      <c r="I40" s="185"/>
      <c r="J40" s="184"/>
      <c r="K40" s="184"/>
      <c r="L40" s="183"/>
      <c r="M40" s="178"/>
      <c r="N40" s="178"/>
      <c r="O40" s="178"/>
      <c r="P40" s="178"/>
    </row>
    <row r="41" spans="1:16">
      <c r="A41" s="190"/>
      <c r="B41" s="184"/>
      <c r="C41" s="189"/>
      <c r="D41" s="189"/>
      <c r="E41" s="188"/>
      <c r="F41" s="187"/>
      <c r="G41" s="186"/>
      <c r="H41" s="185"/>
      <c r="I41" s="185"/>
      <c r="J41" s="184"/>
      <c r="K41" s="184"/>
      <c r="L41" s="183"/>
      <c r="M41" s="178"/>
      <c r="N41" s="178"/>
      <c r="O41" s="178"/>
      <c r="P41" s="178"/>
    </row>
    <row r="42" spans="1:16">
      <c r="A42" s="190"/>
      <c r="B42" s="184"/>
      <c r="C42" s="189"/>
      <c r="D42" s="189"/>
      <c r="E42" s="188"/>
      <c r="F42" s="187"/>
      <c r="G42" s="186"/>
      <c r="H42" s="185"/>
      <c r="I42" s="185"/>
      <c r="J42" s="184"/>
      <c r="K42" s="184"/>
      <c r="L42" s="183"/>
      <c r="M42" s="178"/>
      <c r="N42" s="178"/>
      <c r="O42" s="178"/>
      <c r="P42" s="178"/>
    </row>
    <row r="43" spans="1:16">
      <c r="A43" s="190"/>
      <c r="B43" s="184"/>
      <c r="C43" s="189"/>
      <c r="D43" s="189"/>
      <c r="E43" s="188"/>
      <c r="F43" s="187"/>
      <c r="G43" s="186"/>
      <c r="H43" s="185"/>
      <c r="I43" s="185"/>
      <c r="J43" s="184"/>
      <c r="K43" s="184"/>
      <c r="L43" s="183"/>
      <c r="M43" s="178"/>
      <c r="N43" s="178"/>
      <c r="O43" s="178"/>
      <c r="P43" s="178"/>
    </row>
    <row r="44" spans="1:16">
      <c r="A44" s="190"/>
      <c r="B44" s="184"/>
      <c r="C44" s="189"/>
      <c r="D44" s="189"/>
      <c r="E44" s="188"/>
      <c r="F44" s="187"/>
      <c r="G44" s="186"/>
      <c r="H44" s="185"/>
      <c r="I44" s="185"/>
      <c r="J44" s="184"/>
      <c r="K44" s="184"/>
      <c r="L44" s="183"/>
      <c r="M44" s="178"/>
      <c r="N44" s="178"/>
      <c r="O44" s="178"/>
      <c r="P44" s="178"/>
    </row>
    <row r="45" spans="1:16">
      <c r="A45" s="190"/>
      <c r="B45" s="184"/>
      <c r="C45" s="189"/>
      <c r="D45" s="189"/>
      <c r="E45" s="188"/>
      <c r="F45" s="187"/>
      <c r="G45" s="186"/>
      <c r="H45" s="185"/>
      <c r="I45" s="185"/>
      <c r="J45" s="184"/>
      <c r="K45" s="184"/>
      <c r="L45" s="183"/>
      <c r="M45" s="178"/>
      <c r="N45" s="178"/>
      <c r="O45" s="178"/>
      <c r="P45" s="178"/>
    </row>
    <row r="46" spans="1:16">
      <c r="A46" s="190"/>
      <c r="B46" s="184"/>
      <c r="C46" s="189"/>
      <c r="D46" s="189"/>
      <c r="E46" s="188"/>
      <c r="F46" s="187"/>
      <c r="G46" s="186"/>
      <c r="H46" s="185"/>
      <c r="I46" s="185"/>
      <c r="J46" s="184"/>
      <c r="K46" s="184"/>
      <c r="L46" s="183"/>
      <c r="M46" s="178"/>
      <c r="N46" s="178"/>
      <c r="O46" s="178"/>
      <c r="P46" s="178"/>
    </row>
    <row r="47" spans="1:16">
      <c r="A47" s="190"/>
      <c r="B47" s="184"/>
      <c r="C47" s="189"/>
      <c r="D47" s="189"/>
      <c r="E47" s="188"/>
      <c r="F47" s="187"/>
      <c r="G47" s="186"/>
      <c r="H47" s="185"/>
      <c r="I47" s="185"/>
      <c r="J47" s="184"/>
      <c r="K47" s="184"/>
      <c r="L47" s="183"/>
      <c r="M47" s="178"/>
      <c r="N47" s="178"/>
      <c r="O47" s="178"/>
      <c r="P47" s="178"/>
    </row>
    <row r="48" spans="1:16">
      <c r="A48" s="190"/>
      <c r="B48" s="184"/>
      <c r="C48" s="189"/>
      <c r="D48" s="189"/>
      <c r="E48" s="188"/>
      <c r="F48" s="187"/>
      <c r="G48" s="186"/>
      <c r="H48" s="185"/>
      <c r="I48" s="185"/>
      <c r="J48" s="184"/>
      <c r="K48" s="184"/>
      <c r="L48" s="183"/>
      <c r="M48" s="178"/>
      <c r="N48" s="178"/>
      <c r="O48" s="178"/>
      <c r="P48" s="178"/>
    </row>
    <row r="49" spans="1:16">
      <c r="A49" s="190"/>
      <c r="B49" s="184"/>
      <c r="C49" s="189"/>
      <c r="D49" s="189"/>
      <c r="E49" s="188"/>
      <c r="F49" s="187"/>
      <c r="G49" s="186"/>
      <c r="H49" s="185"/>
      <c r="I49" s="185"/>
      <c r="J49" s="184"/>
      <c r="K49" s="184"/>
      <c r="L49" s="183"/>
      <c r="M49" s="178"/>
      <c r="N49" s="178"/>
      <c r="O49" s="178"/>
      <c r="P49" s="178"/>
    </row>
    <row r="50" spans="1:16">
      <c r="A50" s="190"/>
      <c r="B50" s="184"/>
      <c r="C50" s="189"/>
      <c r="D50" s="189"/>
      <c r="E50" s="188"/>
      <c r="F50" s="187"/>
      <c r="G50" s="186"/>
      <c r="H50" s="185"/>
      <c r="I50" s="185"/>
      <c r="J50" s="184"/>
      <c r="K50" s="184"/>
      <c r="L50" s="183"/>
      <c r="M50" s="178"/>
      <c r="N50" s="178"/>
      <c r="O50" s="178"/>
      <c r="P50" s="178"/>
    </row>
  </sheetData>
  <mergeCells count="1">
    <mergeCell ref="A1:L1"/>
  </mergeCells>
  <phoneticPr fontId="5" type="noConversion"/>
  <printOptions horizontalCentered="1"/>
  <pageMargins left="0.23622047244094491" right="0.23622047244094491" top="1.1417322834645669" bottom="0.6692913385826772" header="0.27559055118110237" footer="0.51181102362204722"/>
  <pageSetup paperSize="9" scale="55" orientation="landscape" r:id="rId1"/>
  <headerFooter alignWithMargins="0">
    <oddFooter>&amp;L&amp;F&amp;C&amp;"標楷體,標準"&amp;10第 &amp;P 頁，共 &amp;N 頁&amp;R&amp;A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pageSetUpPr fitToPage="1"/>
  </sheetPr>
  <dimension ref="A1:G16"/>
  <sheetViews>
    <sheetView zoomScale="75" zoomScaleNormal="75" workbookViewId="0">
      <pane xSplit="1" ySplit="3" topLeftCell="B4" activePane="bottomRight" state="frozen"/>
      <selection pane="topRight"/>
      <selection pane="bottomLeft"/>
      <selection pane="bottomRight" sqref="A1:G1"/>
    </sheetView>
  </sheetViews>
  <sheetFormatPr defaultColWidth="8.88671875" defaultRowHeight="16.2"/>
  <cols>
    <col min="1" max="1" width="14.6640625" style="351" bestFit="1" customWidth="1"/>
    <col min="2" max="2" width="11.88671875" style="351" bestFit="1" customWidth="1"/>
    <col min="3" max="3" width="19.33203125" style="351" customWidth="1"/>
    <col min="4" max="4" width="11.88671875" style="351" bestFit="1" customWidth="1"/>
    <col min="5" max="5" width="17.109375" style="351" customWidth="1"/>
    <col min="6" max="6" width="14.109375" style="351" customWidth="1"/>
    <col min="7" max="7" width="16.6640625" style="351" customWidth="1"/>
    <col min="8" max="16384" width="8.88671875" style="351"/>
  </cols>
  <sheetData>
    <row r="1" spans="1:7" ht="24.6">
      <c r="A1" s="1097" t="s">
        <v>141</v>
      </c>
      <c r="B1" s="1098"/>
      <c r="C1" s="1098"/>
      <c r="D1" s="1098"/>
      <c r="E1" s="1098"/>
      <c r="F1" s="1099"/>
      <c r="G1" s="1099"/>
    </row>
    <row r="2" spans="1:7" ht="18">
      <c r="A2" s="218"/>
      <c r="B2" s="1100" t="str">
        <f>+'B53'!B4:C4</f>
        <v>2024.1.1～2024.03.31</v>
      </c>
      <c r="C2" s="1100"/>
      <c r="D2" s="1101" t="str">
        <f>+'B54'!C5</f>
        <v>2023年度</v>
      </c>
      <c r="E2" s="1100"/>
      <c r="F2" s="1100" t="str">
        <f>+'B53'!E4</f>
        <v>2022年度</v>
      </c>
      <c r="G2" s="1100"/>
    </row>
    <row r="3" spans="1:7" ht="19.8">
      <c r="A3" s="218"/>
      <c r="B3" s="217" t="s">
        <v>140</v>
      </c>
      <c r="C3" s="217" t="s">
        <v>139</v>
      </c>
      <c r="D3" s="217" t="s">
        <v>140</v>
      </c>
      <c r="E3" s="217" t="s">
        <v>139</v>
      </c>
      <c r="F3" s="217" t="s">
        <v>140</v>
      </c>
      <c r="G3" s="217" t="s">
        <v>139</v>
      </c>
    </row>
    <row r="4" spans="1:7" ht="19.8">
      <c r="A4" s="213" t="s">
        <v>86</v>
      </c>
      <c r="B4" s="216"/>
      <c r="C4" s="215"/>
      <c r="D4" s="215"/>
      <c r="E4" s="215"/>
      <c r="F4" s="215"/>
      <c r="G4" s="215"/>
    </row>
    <row r="5" spans="1:7" ht="19.8">
      <c r="A5" s="213" t="s">
        <v>85</v>
      </c>
      <c r="B5" s="214"/>
      <c r="C5" s="214"/>
      <c r="D5" s="214"/>
      <c r="E5" s="214"/>
      <c r="F5" s="214"/>
      <c r="G5" s="214"/>
    </row>
    <row r="6" spans="1:7" ht="19.8">
      <c r="A6" s="213" t="s">
        <v>138</v>
      </c>
      <c r="B6" s="214"/>
      <c r="C6" s="214"/>
      <c r="D6" s="215"/>
      <c r="E6" s="215"/>
      <c r="F6" s="215"/>
      <c r="G6" s="215"/>
    </row>
    <row r="7" spans="1:7" ht="19.8">
      <c r="A7" s="213" t="s">
        <v>137</v>
      </c>
      <c r="B7" s="214"/>
      <c r="C7" s="214"/>
      <c r="D7" s="214"/>
      <c r="E7" s="214"/>
      <c r="F7" s="214"/>
      <c r="G7" s="214"/>
    </row>
    <row r="8" spans="1:7" ht="19.8">
      <c r="A8" s="213" t="s">
        <v>136</v>
      </c>
      <c r="B8" s="212"/>
      <c r="C8" s="212"/>
      <c r="D8" s="212"/>
      <c r="E8" s="212"/>
      <c r="F8" s="212"/>
      <c r="G8" s="212"/>
    </row>
    <row r="9" spans="1:7" ht="19.8">
      <c r="A9" s="211" t="s">
        <v>15</v>
      </c>
      <c r="B9" s="210">
        <f t="shared" ref="B9:G9" si="0">SUM(B4:B8)</f>
        <v>0</v>
      </c>
      <c r="C9" s="210">
        <f t="shared" si="0"/>
        <v>0</v>
      </c>
      <c r="D9" s="210">
        <f t="shared" si="0"/>
        <v>0</v>
      </c>
      <c r="E9" s="209">
        <f t="shared" si="0"/>
        <v>0</v>
      </c>
      <c r="F9" s="210">
        <f t="shared" si="0"/>
        <v>0</v>
      </c>
      <c r="G9" s="209">
        <f t="shared" si="0"/>
        <v>0</v>
      </c>
    </row>
    <row r="10" spans="1:7" ht="19.8">
      <c r="A10" s="208"/>
      <c r="B10" s="207"/>
      <c r="C10" s="207"/>
      <c r="D10" s="207"/>
      <c r="E10" s="206"/>
    </row>
    <row r="11" spans="1:7" ht="34.5" customHeight="1">
      <c r="A11" s="1102" t="s">
        <v>135</v>
      </c>
      <c r="B11" s="1102"/>
      <c r="C11" s="1102"/>
      <c r="D11" s="1102"/>
      <c r="E11" s="1102"/>
      <c r="F11" s="1103"/>
      <c r="G11" s="1103"/>
    </row>
    <row r="13" spans="1:7">
      <c r="A13" s="205" t="s">
        <v>134</v>
      </c>
    </row>
    <row r="15" spans="1:7">
      <c r="B15" s="204" t="s">
        <v>133</v>
      </c>
      <c r="C15" s="204" t="s">
        <v>131</v>
      </c>
      <c r="D15" s="204"/>
      <c r="E15" s="204" t="s">
        <v>132</v>
      </c>
      <c r="F15" s="204" t="s">
        <v>131</v>
      </c>
    </row>
    <row r="16" spans="1:7">
      <c r="B16" s="204" t="s">
        <v>130</v>
      </c>
      <c r="C16" s="204">
        <v>32</v>
      </c>
      <c r="D16" s="204"/>
      <c r="E16" s="204" t="s">
        <v>130</v>
      </c>
      <c r="F16" s="204">
        <v>32</v>
      </c>
    </row>
  </sheetData>
  <mergeCells count="5">
    <mergeCell ref="A1:G1"/>
    <mergeCell ref="B2:C2"/>
    <mergeCell ref="D2:E2"/>
    <mergeCell ref="F2:G2"/>
    <mergeCell ref="A11:G11"/>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pageSetUpPr fitToPage="1"/>
  </sheetPr>
  <dimension ref="A1:S20"/>
  <sheetViews>
    <sheetView zoomScale="75" zoomScaleNormal="75" workbookViewId="0">
      <pane xSplit="2" ySplit="2" topLeftCell="C114" activePane="bottomRight" state="frozen"/>
      <selection pane="topRight"/>
      <selection pane="bottomLeft"/>
      <selection pane="bottomRight"/>
    </sheetView>
  </sheetViews>
  <sheetFormatPr defaultColWidth="8.88671875" defaultRowHeight="16.2"/>
  <cols>
    <col min="1" max="2" width="10.33203125" style="351" bestFit="1" customWidth="1"/>
    <col min="3" max="3" width="11.44140625" style="351" bestFit="1" customWidth="1"/>
    <col min="4" max="4" width="9.44140625" style="351" customWidth="1"/>
    <col min="5" max="8" width="8.88671875" style="351"/>
    <col min="9" max="9" width="11.44140625" style="351" customWidth="1"/>
    <col min="10" max="10" width="10.6640625" style="351" customWidth="1"/>
    <col min="11" max="11" width="10.44140625" style="351" customWidth="1"/>
    <col min="12" max="12" width="10.6640625" style="351" bestFit="1" customWidth="1"/>
    <col min="13" max="14" width="10.6640625" style="351" customWidth="1"/>
    <col min="15" max="15" width="8.88671875" style="351"/>
    <col min="16" max="16" width="11.88671875" style="351" customWidth="1"/>
    <col min="17" max="16384" width="8.88671875" style="351"/>
  </cols>
  <sheetData>
    <row r="1" spans="1:17" ht="19.8">
      <c r="B1" s="1104" t="s">
        <v>730</v>
      </c>
      <c r="C1" s="1104"/>
      <c r="D1" s="1104"/>
      <c r="E1" s="1104"/>
      <c r="F1" s="1104"/>
      <c r="G1" s="1104"/>
      <c r="H1" s="1104"/>
      <c r="I1" s="1104"/>
      <c r="J1" s="1104"/>
      <c r="K1" s="1104"/>
      <c r="L1" s="1104"/>
      <c r="M1" s="1104"/>
      <c r="N1" s="1104"/>
      <c r="O1" s="1104"/>
      <c r="P1" s="1104"/>
    </row>
    <row r="2" spans="1:17" s="222" customFormat="1" ht="32.4">
      <c r="A2" s="223" t="s">
        <v>729</v>
      </c>
      <c r="B2" s="223" t="s">
        <v>728</v>
      </c>
      <c r="C2" s="223" t="s">
        <v>727</v>
      </c>
      <c r="D2" s="223" t="s">
        <v>726</v>
      </c>
      <c r="E2" s="223" t="s">
        <v>725</v>
      </c>
      <c r="F2" s="223" t="s">
        <v>724</v>
      </c>
      <c r="G2" s="223" t="s">
        <v>723</v>
      </c>
      <c r="H2" s="223" t="s">
        <v>722</v>
      </c>
      <c r="I2" s="223" t="s">
        <v>721</v>
      </c>
      <c r="J2" s="223" t="s">
        <v>720</v>
      </c>
      <c r="K2" s="223" t="s">
        <v>719</v>
      </c>
      <c r="L2" s="223" t="s">
        <v>718</v>
      </c>
      <c r="M2" s="223" t="s">
        <v>717</v>
      </c>
      <c r="N2" s="223" t="s">
        <v>716</v>
      </c>
      <c r="O2" s="223" t="s">
        <v>715</v>
      </c>
      <c r="P2" s="223" t="s">
        <v>714</v>
      </c>
      <c r="Q2" s="223" t="s">
        <v>713</v>
      </c>
    </row>
    <row r="3" spans="1:17" ht="32.4">
      <c r="A3" s="220">
        <v>1</v>
      </c>
      <c r="B3" s="220" t="s">
        <v>146</v>
      </c>
      <c r="C3" s="221">
        <v>41183</v>
      </c>
      <c r="D3" s="220" t="s">
        <v>146</v>
      </c>
      <c r="E3" s="220" t="s">
        <v>146</v>
      </c>
      <c r="F3" s="220" t="s">
        <v>146</v>
      </c>
      <c r="G3" s="220" t="s">
        <v>146</v>
      </c>
      <c r="H3" s="220" t="s">
        <v>146</v>
      </c>
      <c r="I3" s="220" t="s">
        <v>712</v>
      </c>
      <c r="J3" s="220" t="s">
        <v>711</v>
      </c>
      <c r="K3" s="220" t="s">
        <v>145</v>
      </c>
      <c r="L3" s="220" t="s">
        <v>143</v>
      </c>
      <c r="M3" s="220" t="s">
        <v>143</v>
      </c>
      <c r="N3" s="220" t="s">
        <v>143</v>
      </c>
      <c r="O3" s="220" t="s">
        <v>144</v>
      </c>
      <c r="P3" s="220" t="s">
        <v>143</v>
      </c>
      <c r="Q3" s="219"/>
    </row>
    <row r="4" spans="1:17">
      <c r="A4" s="178"/>
      <c r="B4" s="178"/>
      <c r="C4" s="178"/>
      <c r="D4" s="178"/>
      <c r="E4" s="178"/>
      <c r="F4" s="178"/>
      <c r="G4" s="178"/>
      <c r="H4" s="178"/>
      <c r="I4" s="178"/>
      <c r="J4" s="178"/>
      <c r="K4" s="178"/>
      <c r="L4" s="178"/>
      <c r="M4" s="178"/>
      <c r="N4" s="178"/>
      <c r="O4" s="178"/>
      <c r="P4" s="178"/>
      <c r="Q4" s="178"/>
    </row>
    <row r="5" spans="1:17">
      <c r="A5" s="178"/>
      <c r="B5" s="178"/>
      <c r="C5" s="178"/>
      <c r="D5" s="178"/>
      <c r="E5" s="178"/>
      <c r="F5" s="178"/>
      <c r="G5" s="178"/>
      <c r="H5" s="178"/>
      <c r="I5" s="178"/>
      <c r="J5" s="178"/>
      <c r="K5" s="178"/>
      <c r="L5" s="178"/>
      <c r="M5" s="178"/>
      <c r="N5" s="178"/>
      <c r="O5" s="178"/>
      <c r="P5" s="178"/>
      <c r="Q5" s="178"/>
    </row>
    <row r="6" spans="1:17">
      <c r="A6" s="178"/>
      <c r="B6" s="178"/>
      <c r="C6" s="178"/>
      <c r="D6" s="178"/>
      <c r="E6" s="178"/>
      <c r="F6" s="178"/>
      <c r="G6" s="178"/>
      <c r="H6" s="178"/>
      <c r="I6" s="178"/>
      <c r="J6" s="178"/>
      <c r="K6" s="178"/>
      <c r="L6" s="178"/>
      <c r="M6" s="178"/>
      <c r="N6" s="178"/>
      <c r="O6" s="178"/>
      <c r="P6" s="178"/>
      <c r="Q6" s="178"/>
    </row>
    <row r="7" spans="1:17">
      <c r="A7" s="178"/>
      <c r="B7" s="178"/>
      <c r="C7" s="178"/>
      <c r="D7" s="178"/>
      <c r="E7" s="178"/>
      <c r="F7" s="178"/>
      <c r="G7" s="178"/>
      <c r="H7" s="178"/>
      <c r="I7" s="178"/>
      <c r="J7" s="178"/>
      <c r="K7" s="178"/>
      <c r="L7" s="178"/>
      <c r="M7" s="178"/>
      <c r="N7" s="178"/>
      <c r="O7" s="178"/>
      <c r="P7" s="178"/>
      <c r="Q7" s="178"/>
    </row>
    <row r="8" spans="1:17">
      <c r="A8" s="178"/>
      <c r="B8" s="178"/>
      <c r="C8" s="178"/>
      <c r="D8" s="178"/>
      <c r="E8" s="178"/>
      <c r="F8" s="178"/>
      <c r="G8" s="178"/>
      <c r="H8" s="178"/>
      <c r="I8" s="178"/>
      <c r="J8" s="178"/>
      <c r="K8" s="178"/>
      <c r="L8" s="178"/>
      <c r="M8" s="178"/>
      <c r="N8" s="178"/>
      <c r="O8" s="178"/>
      <c r="P8" s="178"/>
      <c r="Q8" s="178"/>
    </row>
    <row r="9" spans="1:17">
      <c r="A9" s="178"/>
      <c r="B9" s="178"/>
      <c r="C9" s="178"/>
      <c r="D9" s="178"/>
      <c r="E9" s="178"/>
      <c r="F9" s="178"/>
      <c r="G9" s="178"/>
      <c r="H9" s="178"/>
      <c r="I9" s="178"/>
      <c r="J9" s="178"/>
      <c r="K9" s="178"/>
      <c r="L9" s="178"/>
      <c r="M9" s="178"/>
      <c r="N9" s="178"/>
      <c r="O9" s="178"/>
      <c r="P9" s="178"/>
      <c r="Q9" s="178"/>
    </row>
    <row r="10" spans="1:17">
      <c r="A10" s="178"/>
      <c r="B10" s="178"/>
      <c r="C10" s="178"/>
      <c r="D10" s="178"/>
      <c r="E10" s="178"/>
      <c r="F10" s="178"/>
      <c r="G10" s="178"/>
      <c r="H10" s="178"/>
      <c r="I10" s="178"/>
      <c r="J10" s="178"/>
      <c r="K10" s="178"/>
      <c r="L10" s="178"/>
      <c r="M10" s="178"/>
      <c r="N10" s="178"/>
      <c r="O10" s="178"/>
      <c r="P10" s="178"/>
      <c r="Q10" s="178"/>
    </row>
    <row r="11" spans="1:17">
      <c r="A11" s="178"/>
      <c r="B11" s="178"/>
      <c r="C11" s="178"/>
      <c r="D11" s="178"/>
      <c r="E11" s="178"/>
      <c r="F11" s="178"/>
      <c r="G11" s="178"/>
      <c r="H11" s="178"/>
      <c r="I11" s="178"/>
      <c r="J11" s="178"/>
      <c r="K11" s="178"/>
      <c r="L11" s="178"/>
      <c r="M11" s="178"/>
      <c r="N11" s="178"/>
      <c r="O11" s="178"/>
      <c r="P11" s="178"/>
      <c r="Q11" s="178"/>
    </row>
    <row r="12" spans="1:17">
      <c r="A12" s="178"/>
      <c r="B12" s="178"/>
      <c r="C12" s="178"/>
      <c r="D12" s="178"/>
      <c r="E12" s="178"/>
      <c r="F12" s="178"/>
      <c r="G12" s="178"/>
      <c r="H12" s="178"/>
      <c r="I12" s="178"/>
      <c r="J12" s="178"/>
      <c r="K12" s="178"/>
      <c r="L12" s="178"/>
      <c r="M12" s="178"/>
      <c r="N12" s="178"/>
      <c r="O12" s="178"/>
      <c r="P12" s="178"/>
      <c r="Q12" s="178"/>
    </row>
    <row r="13" spans="1:17">
      <c r="A13" s="178"/>
      <c r="B13" s="178"/>
      <c r="C13" s="178"/>
      <c r="D13" s="178"/>
      <c r="E13" s="178"/>
      <c r="F13" s="178"/>
      <c r="G13" s="178"/>
      <c r="H13" s="178"/>
      <c r="I13" s="178"/>
      <c r="J13" s="178"/>
      <c r="K13" s="178"/>
      <c r="L13" s="178"/>
      <c r="M13" s="178"/>
      <c r="N13" s="178"/>
      <c r="O13" s="178"/>
      <c r="P13" s="178"/>
      <c r="Q13" s="178"/>
    </row>
    <row r="14" spans="1:17">
      <c r="A14" s="178"/>
      <c r="B14" s="178"/>
      <c r="C14" s="178"/>
      <c r="D14" s="178"/>
      <c r="E14" s="178"/>
      <c r="F14" s="178"/>
      <c r="G14" s="178"/>
      <c r="H14" s="178"/>
      <c r="I14" s="178"/>
      <c r="J14" s="178"/>
      <c r="K14" s="178"/>
      <c r="L14" s="178"/>
      <c r="M14" s="178"/>
      <c r="N14" s="178"/>
      <c r="O14" s="178"/>
      <c r="P14" s="178"/>
      <c r="Q14" s="178"/>
    </row>
    <row r="15" spans="1:17">
      <c r="A15" s="178"/>
      <c r="B15" s="178"/>
      <c r="C15" s="178"/>
      <c r="D15" s="178"/>
      <c r="E15" s="178"/>
      <c r="F15" s="178"/>
      <c r="G15" s="178"/>
      <c r="H15" s="178"/>
      <c r="I15" s="178"/>
      <c r="J15" s="178"/>
      <c r="K15" s="178"/>
      <c r="L15" s="178"/>
      <c r="M15" s="178"/>
      <c r="N15" s="178"/>
      <c r="O15" s="178"/>
      <c r="P15" s="178"/>
      <c r="Q15" s="178"/>
    </row>
    <row r="16" spans="1:17">
      <c r="A16" s="178"/>
      <c r="B16" s="178"/>
      <c r="C16" s="178"/>
      <c r="D16" s="178"/>
      <c r="E16" s="178"/>
      <c r="F16" s="178"/>
      <c r="G16" s="178"/>
      <c r="H16" s="178"/>
      <c r="I16" s="178"/>
      <c r="J16" s="178"/>
      <c r="K16" s="178"/>
      <c r="L16" s="178"/>
      <c r="M16" s="178"/>
      <c r="N16" s="178"/>
      <c r="O16" s="178"/>
      <c r="P16" s="178"/>
      <c r="Q16" s="178"/>
    </row>
    <row r="17" spans="1:19">
      <c r="A17" s="178"/>
      <c r="B17" s="178"/>
      <c r="C17" s="178"/>
      <c r="D17" s="178"/>
      <c r="E17" s="178"/>
      <c r="F17" s="178"/>
      <c r="G17" s="178"/>
      <c r="H17" s="178"/>
      <c r="I17" s="178"/>
      <c r="J17" s="178"/>
      <c r="K17" s="178"/>
      <c r="L17" s="178"/>
      <c r="M17" s="178"/>
      <c r="N17" s="178"/>
      <c r="O17" s="178"/>
      <c r="P17" s="178"/>
      <c r="Q17" s="178"/>
    </row>
    <row r="18" spans="1:19">
      <c r="A18" s="178"/>
      <c r="B18" s="178"/>
      <c r="C18" s="178"/>
      <c r="D18" s="178"/>
      <c r="E18" s="178"/>
      <c r="F18" s="178"/>
      <c r="G18" s="178"/>
      <c r="H18" s="178"/>
      <c r="I18" s="178"/>
      <c r="J18" s="178"/>
      <c r="K18" s="178"/>
      <c r="L18" s="178"/>
      <c r="M18" s="178"/>
      <c r="N18" s="178"/>
      <c r="O18" s="178"/>
      <c r="P18" s="178"/>
      <c r="Q18" s="178"/>
    </row>
    <row r="20" spans="1:19">
      <c r="A20" s="1103" t="s">
        <v>142</v>
      </c>
      <c r="B20" s="1103"/>
      <c r="C20" s="1103"/>
      <c r="D20" s="1103"/>
      <c r="E20" s="1105"/>
      <c r="F20" s="1105"/>
      <c r="G20" s="1105"/>
      <c r="H20" s="1105"/>
      <c r="I20" s="1105"/>
      <c r="J20" s="1105"/>
      <c r="K20" s="1105"/>
      <c r="L20" s="1105"/>
      <c r="M20" s="1105"/>
      <c r="N20" s="1105"/>
      <c r="O20" s="1105"/>
      <c r="P20" s="1105"/>
      <c r="Q20" s="1105"/>
      <c r="R20" s="1105"/>
      <c r="S20" s="1105"/>
    </row>
  </sheetData>
  <mergeCells count="2">
    <mergeCell ref="B1:P1"/>
    <mergeCell ref="A20:S20"/>
  </mergeCells>
  <phoneticPr fontId="5" type="noConversion"/>
  <printOptions horizontalCentered="1"/>
  <pageMargins left="0.23622047244094491" right="0.23622047244094491" top="1.1417322834645669" bottom="0.6692913385826772" header="0.27559055118110237" footer="0.51181102362204722"/>
  <pageSetup paperSize="9" scale="75" orientation="landscape" r:id="rId1"/>
  <headerFooter alignWithMargins="0">
    <oddFooter>&amp;L&amp;F&amp;C&amp;"標楷體,標準"&amp;10第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2:L28"/>
  <sheetViews>
    <sheetView zoomScale="75" zoomScaleNormal="75" workbookViewId="0"/>
  </sheetViews>
  <sheetFormatPr defaultColWidth="9" defaultRowHeight="16.2"/>
  <cols>
    <col min="1" max="1" width="12.88671875" style="224" customWidth="1"/>
    <col min="2" max="2" width="10.33203125" style="224" customWidth="1"/>
    <col min="3" max="3" width="9" style="224"/>
    <col min="4" max="4" width="8.33203125" style="224" customWidth="1"/>
    <col min="5" max="7" width="9" style="224"/>
    <col min="8" max="8" width="9.88671875" style="224" customWidth="1"/>
    <col min="9" max="9" width="8.109375" style="224" customWidth="1"/>
    <col min="10" max="10" width="7.44140625" style="224" customWidth="1"/>
    <col min="11" max="11" width="7.88671875" style="224" customWidth="1"/>
    <col min="12" max="12" width="8.88671875" style="224" customWidth="1"/>
    <col min="13" max="16384" width="9" style="224"/>
  </cols>
  <sheetData>
    <row r="2" spans="1:12" s="230" customFormat="1" ht="21.75" customHeight="1">
      <c r="A2" s="239"/>
      <c r="B2" s="239"/>
      <c r="C2" s="239"/>
      <c r="D2" s="1108" t="s">
        <v>745</v>
      </c>
      <c r="E2" s="1108"/>
      <c r="F2" s="1108"/>
      <c r="G2" s="1108"/>
      <c r="H2" s="1108"/>
      <c r="I2" s="259"/>
      <c r="J2" s="238"/>
      <c r="K2" s="238"/>
      <c r="L2" s="238"/>
    </row>
    <row r="3" spans="1:12" s="230" customFormat="1" ht="21.75" customHeight="1">
      <c r="A3" s="239"/>
      <c r="B3" s="239"/>
      <c r="C3" s="259"/>
      <c r="D3" s="240"/>
      <c r="E3" s="240"/>
      <c r="F3" s="259"/>
      <c r="G3" s="259"/>
      <c r="H3" s="238"/>
      <c r="I3" s="238"/>
      <c r="J3" s="238" t="s">
        <v>744</v>
      </c>
      <c r="K3" s="238"/>
    </row>
    <row r="4" spans="1:12" s="230" customFormat="1" ht="21" customHeight="1">
      <c r="A4" s="1106" t="s">
        <v>154</v>
      </c>
      <c r="B4" s="1106" t="s">
        <v>153</v>
      </c>
      <c r="C4" s="1106" t="s">
        <v>743</v>
      </c>
      <c r="D4" s="1109" t="s">
        <v>152</v>
      </c>
      <c r="E4" s="1109"/>
      <c r="F4" s="1106" t="s">
        <v>742</v>
      </c>
      <c r="G4" s="1106" t="s">
        <v>741</v>
      </c>
      <c r="H4" s="1106" t="s">
        <v>740</v>
      </c>
      <c r="I4" s="1106" t="s">
        <v>739</v>
      </c>
      <c r="J4" s="1106" t="s">
        <v>738</v>
      </c>
      <c r="K4" s="1106" t="s">
        <v>737</v>
      </c>
      <c r="L4" s="1106" t="s">
        <v>736</v>
      </c>
    </row>
    <row r="5" spans="1:12" s="230" customFormat="1" ht="32.4">
      <c r="A5" s="1107"/>
      <c r="B5" s="1107"/>
      <c r="C5" s="1107"/>
      <c r="D5" s="236" t="s">
        <v>151</v>
      </c>
      <c r="E5" s="236" t="s">
        <v>150</v>
      </c>
      <c r="F5" s="1107"/>
      <c r="G5" s="1107"/>
      <c r="H5" s="1107"/>
      <c r="I5" s="1107"/>
      <c r="J5" s="1107"/>
      <c r="K5" s="1107"/>
      <c r="L5" s="1107"/>
    </row>
    <row r="6" spans="1:12" s="230" customFormat="1">
      <c r="A6" s="231"/>
      <c r="B6" s="232"/>
      <c r="C6" s="232"/>
      <c r="D6" s="235"/>
      <c r="E6" s="235"/>
      <c r="F6" s="235"/>
      <c r="G6" s="234"/>
      <c r="H6" s="233"/>
      <c r="I6" s="233"/>
      <c r="J6" s="233"/>
      <c r="K6" s="233"/>
      <c r="L6" s="231"/>
    </row>
    <row r="7" spans="1:12" s="230" customFormat="1">
      <c r="A7" s="231"/>
      <c r="B7" s="231"/>
      <c r="C7" s="231"/>
      <c r="D7" s="231"/>
      <c r="E7" s="231"/>
      <c r="F7" s="231"/>
      <c r="G7" s="232"/>
      <c r="H7" s="231"/>
      <c r="I7" s="231"/>
      <c r="J7" s="231"/>
      <c r="K7" s="231"/>
      <c r="L7" s="231"/>
    </row>
    <row r="8" spans="1:12" s="230" customFormat="1">
      <c r="A8" s="231"/>
      <c r="B8" s="231"/>
      <c r="C8" s="231"/>
      <c r="D8" s="231"/>
      <c r="E8" s="231"/>
      <c r="F8" s="231"/>
      <c r="G8" s="232"/>
      <c r="H8" s="231"/>
      <c r="I8" s="231"/>
      <c r="J8" s="231"/>
      <c r="K8" s="231"/>
      <c r="L8" s="231"/>
    </row>
    <row r="9" spans="1:12" s="230" customFormat="1">
      <c r="A9" s="231"/>
      <c r="B9" s="231"/>
      <c r="C9" s="231"/>
      <c r="D9" s="231"/>
      <c r="E9" s="231"/>
      <c r="F9" s="231"/>
      <c r="G9" s="231"/>
      <c r="H9" s="231"/>
      <c r="I9" s="231"/>
      <c r="J9" s="231"/>
      <c r="K9" s="231"/>
      <c r="L9" s="231"/>
    </row>
    <row r="10" spans="1:12" s="230" customFormat="1">
      <c r="A10" s="231"/>
      <c r="B10" s="231"/>
      <c r="C10" s="231"/>
      <c r="D10" s="231"/>
      <c r="E10" s="231"/>
      <c r="F10" s="231"/>
      <c r="G10" s="231"/>
      <c r="H10" s="231"/>
      <c r="I10" s="231"/>
      <c r="J10" s="231"/>
      <c r="K10" s="231"/>
      <c r="L10" s="231"/>
    </row>
    <row r="11" spans="1:12" s="230" customFormat="1">
      <c r="A11" s="231"/>
      <c r="B11" s="231"/>
      <c r="C11" s="231"/>
      <c r="D11" s="231"/>
      <c r="E11" s="231"/>
      <c r="F11" s="231"/>
      <c r="G11" s="231"/>
      <c r="H11" s="231"/>
      <c r="I11" s="231"/>
      <c r="J11" s="231"/>
      <c r="K11" s="231"/>
      <c r="L11" s="231"/>
    </row>
    <row r="12" spans="1:12" s="230" customFormat="1">
      <c r="A12" s="231"/>
      <c r="B12" s="231"/>
      <c r="C12" s="231"/>
      <c r="D12" s="231"/>
      <c r="E12" s="231"/>
      <c r="F12" s="231"/>
      <c r="G12" s="231"/>
      <c r="H12" s="231"/>
      <c r="I12" s="231"/>
      <c r="J12" s="231"/>
      <c r="K12" s="231"/>
      <c r="L12" s="231"/>
    </row>
    <row r="13" spans="1:12" s="230" customFormat="1">
      <c r="A13" s="231"/>
      <c r="B13" s="231"/>
      <c r="C13" s="231"/>
      <c r="D13" s="231"/>
      <c r="E13" s="231"/>
      <c r="F13" s="231"/>
      <c r="G13" s="231"/>
      <c r="H13" s="231"/>
      <c r="I13" s="231"/>
      <c r="J13" s="231"/>
      <c r="K13" s="231"/>
      <c r="L13" s="231"/>
    </row>
    <row r="14" spans="1:12" s="230" customFormat="1">
      <c r="A14" s="231"/>
      <c r="B14" s="231"/>
      <c r="C14" s="231"/>
      <c r="D14" s="231"/>
      <c r="E14" s="231"/>
      <c r="F14" s="231"/>
      <c r="G14" s="231"/>
      <c r="H14" s="231"/>
      <c r="I14" s="231"/>
      <c r="J14" s="231"/>
      <c r="K14" s="231"/>
      <c r="L14" s="231"/>
    </row>
    <row r="15" spans="1:12" s="230" customFormat="1">
      <c r="A15" s="231"/>
      <c r="B15" s="231"/>
      <c r="C15" s="231"/>
      <c r="D15" s="231"/>
      <c r="E15" s="231"/>
      <c r="F15" s="231"/>
      <c r="G15" s="231"/>
      <c r="H15" s="231"/>
      <c r="I15" s="231"/>
      <c r="J15" s="231"/>
      <c r="K15" s="231"/>
      <c r="L15" s="231"/>
    </row>
    <row r="16" spans="1:12" s="230" customFormat="1">
      <c r="A16" s="231"/>
      <c r="B16" s="231"/>
      <c r="C16" s="231"/>
      <c r="D16" s="231"/>
      <c r="E16" s="231"/>
      <c r="F16" s="231"/>
      <c r="G16" s="231"/>
      <c r="H16" s="231"/>
      <c r="I16" s="231"/>
      <c r="J16" s="231"/>
      <c r="K16" s="231"/>
      <c r="L16" s="231"/>
    </row>
    <row r="17" spans="1:12" s="230" customFormat="1">
      <c r="A17" s="231"/>
      <c r="B17" s="231"/>
      <c r="C17" s="231"/>
      <c r="D17" s="231"/>
      <c r="E17" s="231"/>
      <c r="F17" s="231"/>
      <c r="G17" s="231"/>
      <c r="H17" s="231"/>
      <c r="I17" s="231"/>
      <c r="J17" s="231"/>
      <c r="K17" s="231"/>
      <c r="L17" s="231"/>
    </row>
    <row r="18" spans="1:12" s="230" customFormat="1">
      <c r="A18" s="231"/>
      <c r="B18" s="231"/>
      <c r="C18" s="231"/>
      <c r="D18" s="231"/>
      <c r="E18" s="231"/>
      <c r="F18" s="231"/>
      <c r="G18" s="231"/>
      <c r="H18" s="231"/>
      <c r="I18" s="231"/>
      <c r="J18" s="231"/>
      <c r="K18" s="231"/>
      <c r="L18" s="231"/>
    </row>
    <row r="19" spans="1:12" s="230" customFormat="1">
      <c r="A19" s="231"/>
      <c r="B19" s="231"/>
      <c r="C19" s="231"/>
      <c r="D19" s="231"/>
      <c r="E19" s="231"/>
      <c r="F19" s="231"/>
      <c r="G19" s="231"/>
      <c r="H19" s="231"/>
      <c r="I19" s="231"/>
      <c r="J19" s="231"/>
      <c r="K19" s="231"/>
      <c r="L19" s="231"/>
    </row>
    <row r="20" spans="1:12" s="230" customFormat="1">
      <c r="A20" s="231"/>
      <c r="B20" s="231"/>
      <c r="C20" s="231"/>
      <c r="D20" s="231"/>
      <c r="E20" s="231"/>
      <c r="F20" s="231"/>
      <c r="G20" s="231"/>
      <c r="H20" s="231"/>
      <c r="I20" s="231"/>
      <c r="J20" s="231"/>
      <c r="K20" s="231"/>
      <c r="L20" s="231"/>
    </row>
    <row r="21" spans="1:12" s="230" customFormat="1">
      <c r="A21" s="231"/>
      <c r="B21" s="231"/>
      <c r="C21" s="231"/>
      <c r="D21" s="231"/>
      <c r="E21" s="231"/>
      <c r="F21" s="231"/>
      <c r="G21" s="231"/>
      <c r="H21" s="231"/>
      <c r="I21" s="231"/>
      <c r="J21" s="231"/>
      <c r="K21" s="231"/>
      <c r="L21" s="231"/>
    </row>
    <row r="22" spans="1:12" s="230" customFormat="1">
      <c r="A22" s="231"/>
      <c r="B22" s="231"/>
      <c r="C22" s="231"/>
      <c r="D22" s="231"/>
      <c r="E22" s="231"/>
      <c r="F22" s="231"/>
      <c r="G22" s="231"/>
      <c r="H22" s="231"/>
      <c r="I22" s="231"/>
      <c r="J22" s="231"/>
      <c r="K22" s="231"/>
      <c r="L22" s="231"/>
    </row>
    <row r="23" spans="1:12" s="230" customFormat="1">
      <c r="A23" s="231"/>
      <c r="B23" s="231"/>
      <c r="C23" s="231"/>
      <c r="D23" s="231"/>
      <c r="E23" s="231"/>
      <c r="F23" s="231"/>
      <c r="G23" s="231"/>
      <c r="H23" s="231"/>
      <c r="I23" s="231"/>
      <c r="J23" s="231"/>
      <c r="K23" s="231"/>
      <c r="L23" s="231"/>
    </row>
    <row r="24" spans="1:12">
      <c r="A24" s="229"/>
      <c r="B24" s="229"/>
      <c r="C24" s="229"/>
      <c r="D24" s="229"/>
      <c r="E24" s="229"/>
      <c r="F24" s="229"/>
      <c r="G24" s="229"/>
      <c r="H24" s="229"/>
      <c r="I24" s="229"/>
      <c r="J24" s="229"/>
      <c r="K24" s="229"/>
      <c r="L24" s="229"/>
    </row>
    <row r="25" spans="1:12" s="205" customFormat="1">
      <c r="A25" s="205" t="s">
        <v>735</v>
      </c>
    </row>
    <row r="26" spans="1:12" s="205" customFormat="1">
      <c r="A26" s="205" t="s">
        <v>734</v>
      </c>
    </row>
    <row r="28" spans="1:12" s="225" customFormat="1" ht="22.2" customHeight="1">
      <c r="A28" s="228" t="s">
        <v>733</v>
      </c>
      <c r="B28" s="227"/>
      <c r="C28" s="226"/>
      <c r="D28" s="228" t="s">
        <v>732</v>
      </c>
      <c r="E28" s="226"/>
      <c r="F28" s="227"/>
      <c r="G28" s="226"/>
    </row>
  </sheetData>
  <mergeCells count="12">
    <mergeCell ref="A4:A5"/>
    <mergeCell ref="B4:B5"/>
    <mergeCell ref="C4:C5"/>
    <mergeCell ref="D4:E4"/>
    <mergeCell ref="F4:F5"/>
    <mergeCell ref="J4:J5"/>
    <mergeCell ref="K4:K5"/>
    <mergeCell ref="L4:L5"/>
    <mergeCell ref="D2:H2"/>
    <mergeCell ref="G4:G5"/>
    <mergeCell ref="H4:H5"/>
    <mergeCell ref="I4:I5"/>
  </mergeCells>
  <phoneticPr fontId="5" type="noConversion"/>
  <printOptions horizontalCentered="1"/>
  <pageMargins left="0.23622047244094491" right="0.23622047244094491" top="1.1417322834645669" bottom="0.6692913385826772" header="0.27559055118110237" footer="0.51181102362204722"/>
  <pageSetup paperSize="9" scale="98" orientation="landscape" r:id="rId1"/>
  <headerFooter alignWithMargins="0">
    <oddFooter>&amp;L&amp;F&amp;C&amp;"標楷體,標準"&amp;10第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2:H28"/>
  <sheetViews>
    <sheetView zoomScale="75" zoomScaleNormal="75" workbookViewId="0"/>
  </sheetViews>
  <sheetFormatPr defaultColWidth="9" defaultRowHeight="16.2"/>
  <cols>
    <col min="1" max="1" width="12.88671875" style="258" customWidth="1"/>
    <col min="2" max="2" width="13.109375" style="258" customWidth="1"/>
    <col min="3" max="3" width="17.44140625" style="258" customWidth="1"/>
    <col min="4" max="4" width="12" style="258" customWidth="1"/>
    <col min="5" max="5" width="14.109375" style="258" customWidth="1"/>
    <col min="6" max="6" width="19.44140625" style="258" customWidth="1"/>
    <col min="7" max="7" width="13.33203125" style="258" customWidth="1"/>
    <col min="8" max="8" width="17.88671875" style="258" customWidth="1"/>
    <col min="9" max="16384" width="9" style="258"/>
  </cols>
  <sheetData>
    <row r="2" spans="1:8" s="247" customFormat="1" ht="21.75" customHeight="1">
      <c r="A2" s="259"/>
      <c r="B2" s="259"/>
      <c r="C2" s="259"/>
      <c r="D2" s="1110" t="s">
        <v>164</v>
      </c>
      <c r="E2" s="1110"/>
      <c r="F2" s="1110"/>
      <c r="G2" s="1111"/>
    </row>
    <row r="3" spans="1:8" s="247" customFormat="1" ht="21.75" customHeight="1" thickBot="1">
      <c r="A3" s="257"/>
      <c r="B3" s="257"/>
      <c r="C3" s="257"/>
      <c r="D3" s="257"/>
      <c r="E3" s="257"/>
      <c r="F3" s="257"/>
      <c r="H3" s="256"/>
    </row>
    <row r="4" spans="1:8" s="247" customFormat="1" ht="21" customHeight="1" thickBot="1">
      <c r="A4" s="1112" t="s">
        <v>154</v>
      </c>
      <c r="B4" s="1112" t="s">
        <v>163</v>
      </c>
      <c r="C4" s="1112" t="s">
        <v>162</v>
      </c>
      <c r="D4" s="1114" t="s">
        <v>161</v>
      </c>
      <c r="E4" s="1115"/>
      <c r="F4" s="1116"/>
      <c r="G4" s="1117" t="s">
        <v>160</v>
      </c>
      <c r="H4" s="1118"/>
    </row>
    <row r="5" spans="1:8" s="247" customFormat="1" ht="16.8" thickBot="1">
      <c r="A5" s="1113"/>
      <c r="B5" s="1113"/>
      <c r="C5" s="1113"/>
      <c r="D5" s="255" t="s">
        <v>159</v>
      </c>
      <c r="E5" s="255" t="s">
        <v>158</v>
      </c>
      <c r="F5" s="255" t="s">
        <v>157</v>
      </c>
      <c r="G5" s="254" t="s">
        <v>156</v>
      </c>
      <c r="H5" s="254" t="s">
        <v>155</v>
      </c>
    </row>
    <row r="6" spans="1:8" s="247" customFormat="1">
      <c r="A6" s="250"/>
      <c r="B6" s="253"/>
      <c r="C6" s="253"/>
      <c r="D6" s="259"/>
      <c r="E6" s="252"/>
      <c r="F6" s="251"/>
      <c r="G6" s="250"/>
      <c r="H6" s="250"/>
    </row>
    <row r="7" spans="1:8" s="247" customFormat="1">
      <c r="A7" s="249"/>
      <c r="B7" s="249"/>
      <c r="C7" s="249"/>
      <c r="E7" s="249"/>
      <c r="F7" s="249"/>
      <c r="G7" s="249"/>
      <c r="H7" s="249"/>
    </row>
    <row r="8" spans="1:8" s="247" customFormat="1">
      <c r="A8" s="249"/>
      <c r="B8" s="249"/>
      <c r="C8" s="249"/>
      <c r="E8" s="249"/>
      <c r="F8" s="249"/>
      <c r="G8" s="249"/>
      <c r="H8" s="249"/>
    </row>
    <row r="9" spans="1:8" s="247" customFormat="1">
      <c r="A9" s="249"/>
      <c r="B9" s="249"/>
      <c r="C9" s="249"/>
      <c r="E9" s="249"/>
      <c r="F9" s="249"/>
      <c r="G9" s="249"/>
      <c r="H9" s="249"/>
    </row>
    <row r="10" spans="1:8" s="247" customFormat="1">
      <c r="A10" s="249"/>
      <c r="B10" s="249"/>
      <c r="C10" s="249"/>
      <c r="E10" s="249"/>
      <c r="F10" s="249"/>
      <c r="G10" s="249"/>
      <c r="H10" s="249"/>
    </row>
    <row r="11" spans="1:8" s="247" customFormat="1">
      <c r="A11" s="249"/>
      <c r="B11" s="249"/>
      <c r="C11" s="249"/>
      <c r="E11" s="249"/>
      <c r="F11" s="249"/>
      <c r="G11" s="249"/>
      <c r="H11" s="249"/>
    </row>
    <row r="12" spans="1:8" s="247" customFormat="1">
      <c r="A12" s="249"/>
      <c r="B12" s="249"/>
      <c r="C12" s="249"/>
      <c r="E12" s="249"/>
      <c r="F12" s="249"/>
      <c r="G12" s="249"/>
      <c r="H12" s="249"/>
    </row>
    <row r="13" spans="1:8" s="247" customFormat="1">
      <c r="A13" s="249"/>
      <c r="B13" s="249"/>
      <c r="C13" s="249"/>
      <c r="E13" s="249"/>
      <c r="F13" s="249"/>
      <c r="G13" s="249"/>
      <c r="H13" s="249"/>
    </row>
    <row r="14" spans="1:8" s="247" customFormat="1">
      <c r="A14" s="249"/>
      <c r="B14" s="249"/>
      <c r="C14" s="249"/>
      <c r="E14" s="249"/>
      <c r="F14" s="249"/>
      <c r="G14" s="249"/>
      <c r="H14" s="249"/>
    </row>
    <row r="15" spans="1:8" s="247" customFormat="1">
      <c r="A15" s="249"/>
      <c r="B15" s="249"/>
      <c r="C15" s="249"/>
      <c r="E15" s="249"/>
      <c r="F15" s="249"/>
      <c r="G15" s="249"/>
      <c r="H15" s="249"/>
    </row>
    <row r="16" spans="1:8" s="247" customFormat="1">
      <c r="A16" s="249"/>
      <c r="B16" s="249"/>
      <c r="C16" s="249"/>
      <c r="E16" s="249"/>
      <c r="F16" s="249"/>
      <c r="G16" s="249"/>
      <c r="H16" s="249"/>
    </row>
    <row r="17" spans="1:8" s="247" customFormat="1">
      <c r="A17" s="249"/>
      <c r="B17" s="249"/>
      <c r="C17" s="249"/>
      <c r="E17" s="249"/>
      <c r="F17" s="249"/>
      <c r="G17" s="249"/>
      <c r="H17" s="249"/>
    </row>
    <row r="18" spans="1:8" s="247" customFormat="1">
      <c r="A18" s="249"/>
      <c r="B18" s="249"/>
      <c r="C18" s="249"/>
      <c r="E18" s="249"/>
      <c r="F18" s="249"/>
      <c r="G18" s="249"/>
      <c r="H18" s="249"/>
    </row>
    <row r="19" spans="1:8" s="247" customFormat="1">
      <c r="A19" s="249"/>
      <c r="B19" s="249"/>
      <c r="C19" s="249"/>
      <c r="E19" s="249"/>
      <c r="F19" s="249"/>
      <c r="G19" s="249"/>
      <c r="H19" s="249"/>
    </row>
    <row r="20" spans="1:8" s="247" customFormat="1" ht="23.4" customHeight="1">
      <c r="A20" s="249"/>
      <c r="B20" s="249"/>
      <c r="C20" s="249"/>
      <c r="E20" s="249"/>
      <c r="F20" s="249"/>
      <c r="G20" s="249"/>
      <c r="H20" s="249"/>
    </row>
    <row r="21" spans="1:8" s="247" customFormat="1">
      <c r="A21" s="249"/>
      <c r="B21" s="249"/>
      <c r="C21" s="249"/>
      <c r="E21" s="249"/>
      <c r="F21" s="249"/>
      <c r="G21" s="249"/>
      <c r="H21" s="249"/>
    </row>
    <row r="22" spans="1:8" s="247" customFormat="1">
      <c r="A22" s="249"/>
      <c r="B22" s="249"/>
      <c r="C22" s="249"/>
      <c r="E22" s="249"/>
      <c r="F22" s="249"/>
      <c r="G22" s="249"/>
      <c r="H22" s="248"/>
    </row>
    <row r="23" spans="1:8" s="247" customFormat="1">
      <c r="A23" s="249"/>
      <c r="B23" s="249"/>
      <c r="C23" s="249"/>
      <c r="E23" s="249"/>
      <c r="F23" s="249"/>
      <c r="G23" s="249"/>
      <c r="H23" s="248"/>
    </row>
    <row r="24" spans="1:8" ht="16.8" thickBot="1">
      <c r="A24" s="246"/>
      <c r="B24" s="246"/>
      <c r="C24" s="246"/>
      <c r="D24" s="246"/>
      <c r="E24" s="246"/>
      <c r="F24" s="246"/>
      <c r="G24" s="246"/>
      <c r="H24" s="246"/>
    </row>
    <row r="25" spans="1:8" s="420" customFormat="1">
      <c r="A25" s="245" t="s">
        <v>149</v>
      </c>
    </row>
    <row r="26" spans="1:8" s="420" customFormat="1">
      <c r="A26" s="245" t="s">
        <v>148</v>
      </c>
    </row>
    <row r="28" spans="1:8" s="241" customFormat="1" ht="22.2" customHeight="1">
      <c r="A28" s="244" t="s">
        <v>14</v>
      </c>
      <c r="B28" s="243"/>
      <c r="C28" s="242"/>
      <c r="D28" s="244" t="s">
        <v>13</v>
      </c>
      <c r="E28" s="242"/>
      <c r="F28" s="243"/>
      <c r="G28" s="242"/>
    </row>
  </sheetData>
  <mergeCells count="6">
    <mergeCell ref="D2:G2"/>
    <mergeCell ref="A4:A5"/>
    <mergeCell ref="B4:B5"/>
    <mergeCell ref="C4:C5"/>
    <mergeCell ref="D4:F4"/>
    <mergeCell ref="G4:H4"/>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pageSetUpPr fitToPage="1"/>
  </sheetPr>
  <dimension ref="A2:I27"/>
  <sheetViews>
    <sheetView zoomScale="75" zoomScaleNormal="75" workbookViewId="0"/>
  </sheetViews>
  <sheetFormatPr defaultColWidth="9" defaultRowHeight="16.2"/>
  <cols>
    <col min="1" max="1" width="12.88671875" style="258" customWidth="1"/>
    <col min="2" max="2" width="10.33203125" style="258" customWidth="1"/>
    <col min="3" max="3" width="9.6640625" style="258" customWidth="1"/>
    <col min="4" max="4" width="12" style="258" customWidth="1"/>
    <col min="5" max="5" width="14.109375" style="258" customWidth="1"/>
    <col min="6" max="6" width="16" style="258" customWidth="1"/>
    <col min="7" max="7" width="14.6640625" style="258" customWidth="1"/>
    <col min="8" max="8" width="13.109375" style="258" customWidth="1"/>
    <col min="9" max="9" width="15" style="258" customWidth="1"/>
    <col min="10" max="16384" width="9" style="258"/>
  </cols>
  <sheetData>
    <row r="2" spans="1:9" s="247" customFormat="1" ht="21.75" customHeight="1">
      <c r="A2" s="259"/>
      <c r="B2" s="259"/>
      <c r="C2" s="259"/>
      <c r="D2" s="1110" t="s">
        <v>755</v>
      </c>
      <c r="E2" s="1110"/>
      <c r="F2" s="1110"/>
      <c r="G2" s="1110"/>
      <c r="H2" s="1111"/>
    </row>
    <row r="3" spans="1:9" s="247" customFormat="1" ht="21.75" customHeight="1" thickBot="1">
      <c r="A3" s="257"/>
      <c r="B3" s="257"/>
      <c r="C3" s="257"/>
      <c r="D3" s="257"/>
      <c r="E3" s="257"/>
      <c r="F3" s="257"/>
      <c r="G3" s="257"/>
    </row>
    <row r="4" spans="1:9" s="247" customFormat="1" ht="21" customHeight="1" thickBot="1">
      <c r="A4" s="1112" t="s">
        <v>731</v>
      </c>
      <c r="B4" s="1112" t="s">
        <v>722</v>
      </c>
      <c r="C4" s="1112" t="s">
        <v>754</v>
      </c>
      <c r="D4" s="1114" t="s">
        <v>753</v>
      </c>
      <c r="E4" s="1115"/>
      <c r="F4" s="1116"/>
      <c r="G4" s="1116"/>
      <c r="H4" s="1119" t="s">
        <v>752</v>
      </c>
      <c r="I4" s="1118"/>
    </row>
    <row r="5" spans="1:9" s="247" customFormat="1" ht="16.8" thickBot="1">
      <c r="A5" s="1113"/>
      <c r="B5" s="1113"/>
      <c r="C5" s="1113"/>
      <c r="D5" s="255" t="s">
        <v>751</v>
      </c>
      <c r="E5" s="255" t="s">
        <v>750</v>
      </c>
      <c r="F5" s="255" t="s">
        <v>749</v>
      </c>
      <c r="G5" s="255" t="s">
        <v>748</v>
      </c>
      <c r="H5" s="254" t="s">
        <v>747</v>
      </c>
      <c r="I5" s="254" t="s">
        <v>746</v>
      </c>
    </row>
    <row r="6" spans="1:9" s="247" customFormat="1">
      <c r="A6" s="250"/>
      <c r="B6" s="253"/>
      <c r="C6" s="253"/>
      <c r="D6" s="259"/>
      <c r="E6" s="252"/>
      <c r="F6" s="252"/>
      <c r="G6" s="251"/>
      <c r="H6" s="250"/>
      <c r="I6" s="250"/>
    </row>
    <row r="7" spans="1:9" s="247" customFormat="1">
      <c r="A7" s="249"/>
      <c r="B7" s="249"/>
      <c r="C7" s="249"/>
      <c r="E7" s="249"/>
      <c r="F7" s="249"/>
      <c r="G7" s="249"/>
      <c r="H7" s="249"/>
      <c r="I7" s="249"/>
    </row>
    <row r="8" spans="1:9" s="247" customFormat="1">
      <c r="A8" s="249"/>
      <c r="B8" s="249"/>
      <c r="C8" s="249"/>
      <c r="E8" s="249"/>
      <c r="F8" s="249"/>
      <c r="G8" s="249"/>
      <c r="H8" s="249"/>
      <c r="I8" s="249"/>
    </row>
    <row r="9" spans="1:9" s="247" customFormat="1">
      <c r="A9" s="249"/>
      <c r="B9" s="249"/>
      <c r="C9" s="249"/>
      <c r="E9" s="249"/>
      <c r="F9" s="249"/>
      <c r="G9" s="249"/>
      <c r="H9" s="249"/>
      <c r="I9" s="249"/>
    </row>
    <row r="10" spans="1:9" s="247" customFormat="1">
      <c r="A10" s="249"/>
      <c r="B10" s="249"/>
      <c r="C10" s="249"/>
      <c r="E10" s="249"/>
      <c r="F10" s="249"/>
      <c r="G10" s="249"/>
      <c r="H10" s="249"/>
      <c r="I10" s="249"/>
    </row>
    <row r="11" spans="1:9" s="247" customFormat="1">
      <c r="A11" s="249"/>
      <c r="B11" s="249"/>
      <c r="C11" s="249"/>
      <c r="E11" s="249"/>
      <c r="F11" s="249"/>
      <c r="G11" s="249"/>
      <c r="H11" s="249"/>
      <c r="I11" s="249"/>
    </row>
    <row r="12" spans="1:9" s="247" customFormat="1">
      <c r="A12" s="249"/>
      <c r="B12" s="249"/>
      <c r="C12" s="249"/>
      <c r="E12" s="249"/>
      <c r="F12" s="249"/>
      <c r="G12" s="249"/>
      <c r="H12" s="249"/>
      <c r="I12" s="249"/>
    </row>
    <row r="13" spans="1:9" s="247" customFormat="1">
      <c r="A13" s="249"/>
      <c r="B13" s="249"/>
      <c r="C13" s="249"/>
      <c r="E13" s="249"/>
      <c r="F13" s="249"/>
      <c r="G13" s="249"/>
      <c r="H13" s="249"/>
      <c r="I13" s="249"/>
    </row>
    <row r="14" spans="1:9" s="247" customFormat="1">
      <c r="A14" s="249"/>
      <c r="B14" s="249"/>
      <c r="C14" s="249"/>
      <c r="E14" s="249"/>
      <c r="F14" s="249"/>
      <c r="G14" s="249"/>
      <c r="H14" s="249"/>
      <c r="I14" s="249"/>
    </row>
    <row r="15" spans="1:9" s="247" customFormat="1">
      <c r="A15" s="249"/>
      <c r="B15" s="249"/>
      <c r="C15" s="249"/>
      <c r="E15" s="249"/>
      <c r="F15" s="249"/>
      <c r="G15" s="249"/>
      <c r="H15" s="249"/>
      <c r="I15" s="249"/>
    </row>
    <row r="16" spans="1:9" s="247" customFormat="1">
      <c r="A16" s="249"/>
      <c r="B16" s="249"/>
      <c r="C16" s="249"/>
      <c r="E16" s="249"/>
      <c r="F16" s="249"/>
      <c r="G16" s="249"/>
      <c r="H16" s="249"/>
      <c r="I16" s="249"/>
    </row>
    <row r="17" spans="1:9" s="247" customFormat="1">
      <c r="A17" s="249"/>
      <c r="B17" s="249"/>
      <c r="C17" s="249"/>
      <c r="E17" s="249"/>
      <c r="F17" s="249"/>
      <c r="G17" s="249"/>
      <c r="H17" s="249"/>
      <c r="I17" s="249"/>
    </row>
    <row r="18" spans="1:9" s="247" customFormat="1">
      <c r="A18" s="249"/>
      <c r="B18" s="249"/>
      <c r="C18" s="249"/>
      <c r="E18" s="249"/>
      <c r="F18" s="249"/>
      <c r="G18" s="249"/>
      <c r="H18" s="249"/>
      <c r="I18" s="249"/>
    </row>
    <row r="19" spans="1:9" s="247" customFormat="1">
      <c r="A19" s="249"/>
      <c r="B19" s="249"/>
      <c r="C19" s="249"/>
      <c r="E19" s="249"/>
      <c r="F19" s="249"/>
      <c r="G19" s="249"/>
      <c r="H19" s="249"/>
      <c r="I19" s="249"/>
    </row>
    <row r="20" spans="1:9" s="247" customFormat="1" ht="23.4" customHeight="1">
      <c r="A20" s="249"/>
      <c r="B20" s="249"/>
      <c r="C20" s="249"/>
      <c r="E20" s="249"/>
      <c r="F20" s="249"/>
      <c r="G20" s="249"/>
      <c r="H20" s="249"/>
      <c r="I20" s="249"/>
    </row>
    <row r="21" spans="1:9" s="247" customFormat="1">
      <c r="A21" s="249"/>
      <c r="B21" s="249"/>
      <c r="C21" s="249"/>
      <c r="E21" s="249"/>
      <c r="F21" s="249"/>
      <c r="G21" s="249"/>
      <c r="H21" s="249"/>
      <c r="I21" s="249"/>
    </row>
    <row r="22" spans="1:9" s="247" customFormat="1">
      <c r="A22" s="249"/>
      <c r="B22" s="249"/>
      <c r="C22" s="249"/>
      <c r="E22" s="249"/>
      <c r="F22" s="249"/>
      <c r="G22" s="249"/>
      <c r="H22" s="249"/>
      <c r="I22" s="248"/>
    </row>
    <row r="23" spans="1:9" s="247" customFormat="1">
      <c r="A23" s="249"/>
      <c r="B23" s="249"/>
      <c r="C23" s="249"/>
      <c r="E23" s="249"/>
      <c r="F23" s="249"/>
      <c r="G23" s="249"/>
      <c r="H23" s="249"/>
      <c r="I23" s="248"/>
    </row>
    <row r="24" spans="1:9" ht="16.8" thickBot="1">
      <c r="A24" s="246"/>
      <c r="B24" s="246"/>
      <c r="C24" s="246"/>
      <c r="D24" s="246"/>
      <c r="E24" s="246"/>
      <c r="F24" s="246"/>
      <c r="G24" s="246"/>
      <c r="H24" s="246"/>
      <c r="I24" s="246"/>
    </row>
    <row r="25" spans="1:9" s="420" customFormat="1"/>
    <row r="26" spans="1:9" s="420" customFormat="1"/>
    <row r="27" spans="1:9" s="241" customFormat="1" ht="22.2" customHeight="1">
      <c r="A27" s="244" t="s">
        <v>733</v>
      </c>
      <c r="B27" s="243"/>
      <c r="C27" s="242"/>
      <c r="D27" s="244" t="s">
        <v>732</v>
      </c>
      <c r="E27" s="242"/>
      <c r="F27" s="243"/>
      <c r="G27" s="242"/>
    </row>
  </sheetData>
  <mergeCells count="6">
    <mergeCell ref="D2:H2"/>
    <mergeCell ref="A4:A5"/>
    <mergeCell ref="B4:B5"/>
    <mergeCell ref="C4:C5"/>
    <mergeCell ref="D4:G4"/>
    <mergeCell ref="H4:I4"/>
  </mergeCells>
  <phoneticPr fontId="5" type="noConversion"/>
  <printOptions horizontalCentered="1"/>
  <pageMargins left="0.23622047244094491" right="0.23622047244094491" top="1.1417322834645669"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pageSetUpPr fitToPage="1"/>
  </sheetPr>
  <dimension ref="A1:X45"/>
  <sheetViews>
    <sheetView topLeftCell="C1" zoomScale="75" zoomScaleNormal="75" workbookViewId="0">
      <pane ySplit="7" topLeftCell="A8" activePane="bottomLeft" state="frozen"/>
      <selection pane="bottomLeft" activeCell="X2" sqref="X2"/>
    </sheetView>
  </sheetViews>
  <sheetFormatPr defaultColWidth="9" defaultRowHeight="15.6"/>
  <cols>
    <col min="1" max="1" width="2.109375" style="260" customWidth="1"/>
    <col min="2" max="2" width="12.44140625" style="262" customWidth="1"/>
    <col min="3" max="3" width="17.6640625" style="262" customWidth="1"/>
    <col min="4" max="4" width="18.44140625" style="262" customWidth="1"/>
    <col min="5" max="5" width="5.6640625" style="260" customWidth="1"/>
    <col min="6" max="6" width="20.6640625" style="260" customWidth="1"/>
    <col min="7" max="7" width="17.6640625" style="260" customWidth="1"/>
    <col min="8" max="8" width="10.109375" style="260" customWidth="1"/>
    <col min="9" max="9" width="5.6640625" style="260" customWidth="1"/>
    <col min="10" max="10" width="9.109375" style="260" customWidth="1"/>
    <col min="11" max="11" width="17.6640625" style="260" customWidth="1"/>
    <col min="12" max="12" width="13.6640625" style="260" bestFit="1" customWidth="1"/>
    <col min="13" max="13" width="9.109375" style="260" customWidth="1"/>
    <col min="14" max="14" width="17.6640625" style="260" customWidth="1"/>
    <col min="15" max="15" width="9.109375" style="260" customWidth="1"/>
    <col min="16" max="16" width="7.109375" style="260" customWidth="1"/>
    <col min="17" max="17" width="5.6640625" style="260" customWidth="1"/>
    <col min="18" max="18" width="22.33203125" style="260" customWidth="1"/>
    <col min="19" max="19" width="20.109375" style="260" customWidth="1"/>
    <col min="20" max="20" width="10.6640625" style="261" customWidth="1"/>
    <col min="21" max="21" width="17.6640625" style="260" customWidth="1"/>
    <col min="22" max="22" width="10.6640625" style="260" customWidth="1"/>
    <col min="23" max="23" width="7.109375" style="260" customWidth="1"/>
    <col min="24" max="24" width="10.88671875" style="260" customWidth="1"/>
    <col min="25" max="16384" width="9" style="260"/>
  </cols>
  <sheetData>
    <row r="1" spans="1:24" ht="24" customHeight="1">
      <c r="A1" s="346"/>
      <c r="B1" s="349"/>
      <c r="C1" s="349"/>
      <c r="D1" s="1132"/>
      <c r="E1" s="1132"/>
      <c r="F1" s="1132"/>
      <c r="G1" s="1132"/>
      <c r="H1" s="1132"/>
      <c r="I1" s="348"/>
      <c r="J1" s="1133" t="s">
        <v>782</v>
      </c>
      <c r="K1" s="1133"/>
      <c r="L1" s="1133"/>
      <c r="M1" s="1134"/>
      <c r="N1" s="346"/>
      <c r="O1" s="346"/>
      <c r="P1" s="346"/>
      <c r="Q1" s="346"/>
      <c r="R1" s="346"/>
      <c r="S1" s="346"/>
      <c r="T1" s="347"/>
      <c r="U1" s="346"/>
      <c r="V1" s="346"/>
      <c r="W1" s="346"/>
      <c r="X1" s="346"/>
    </row>
    <row r="2" spans="1:24" ht="21" customHeight="1">
      <c r="B2" s="265"/>
      <c r="C2" s="265"/>
      <c r="D2" s="265"/>
      <c r="E2" s="263"/>
      <c r="G2" s="263"/>
      <c r="H2" s="263"/>
      <c r="I2" s="263"/>
      <c r="J2" s="263"/>
      <c r="K2" s="263"/>
      <c r="L2" s="263"/>
      <c r="M2" s="263"/>
      <c r="N2" s="263"/>
      <c r="O2" s="263"/>
      <c r="P2" s="263"/>
      <c r="Q2" s="263"/>
      <c r="R2" s="263"/>
      <c r="S2" s="263"/>
      <c r="T2" s="264"/>
      <c r="U2" s="263"/>
      <c r="V2" s="263"/>
      <c r="W2" s="263"/>
      <c r="X2" s="266" t="s">
        <v>2089</v>
      </c>
    </row>
    <row r="3" spans="1:24" ht="21" customHeight="1" thickBot="1">
      <c r="C3" s="265"/>
      <c r="D3" s="265"/>
      <c r="E3" s="263"/>
      <c r="G3" s="263"/>
      <c r="H3" s="263"/>
      <c r="I3" s="263"/>
      <c r="J3" s="263"/>
      <c r="K3" s="263"/>
      <c r="L3" s="263"/>
      <c r="M3" s="263"/>
      <c r="N3" s="263"/>
      <c r="O3" s="263"/>
      <c r="P3" s="263"/>
      <c r="Q3" s="263"/>
      <c r="R3" s="263"/>
      <c r="S3" s="263"/>
      <c r="T3" s="264"/>
      <c r="U3" s="263"/>
      <c r="V3" s="345"/>
      <c r="W3" s="263"/>
      <c r="X3" s="266" t="s">
        <v>781</v>
      </c>
    </row>
    <row r="4" spans="1:24" s="262" customFormat="1" ht="21" customHeight="1">
      <c r="B4" s="343" t="s">
        <v>684</v>
      </c>
      <c r="C4" s="341" t="s">
        <v>101</v>
      </c>
      <c r="D4" s="341" t="s">
        <v>100</v>
      </c>
      <c r="E4" s="341" t="s">
        <v>99</v>
      </c>
      <c r="F4" s="341" t="s">
        <v>98</v>
      </c>
      <c r="G4" s="341" t="s">
        <v>97</v>
      </c>
      <c r="H4" s="344" t="s">
        <v>96</v>
      </c>
      <c r="I4" s="343" t="s">
        <v>780</v>
      </c>
      <c r="J4" s="341" t="s">
        <v>779</v>
      </c>
      <c r="K4" s="341" t="s">
        <v>95</v>
      </c>
      <c r="L4" s="341" t="s">
        <v>191</v>
      </c>
      <c r="M4" s="341" t="s">
        <v>190</v>
      </c>
      <c r="N4" s="341" t="s">
        <v>189</v>
      </c>
      <c r="O4" s="341" t="s">
        <v>188</v>
      </c>
      <c r="P4" s="341" t="s">
        <v>187</v>
      </c>
      <c r="Q4" s="341" t="s">
        <v>186</v>
      </c>
      <c r="R4" s="341" t="s">
        <v>185</v>
      </c>
      <c r="S4" s="341" t="s">
        <v>184</v>
      </c>
      <c r="T4" s="342" t="s">
        <v>183</v>
      </c>
      <c r="U4" s="341" t="s">
        <v>182</v>
      </c>
      <c r="V4" s="341" t="s">
        <v>181</v>
      </c>
      <c r="W4" s="340" t="s">
        <v>778</v>
      </c>
      <c r="X4" s="339" t="s">
        <v>777</v>
      </c>
    </row>
    <row r="5" spans="1:24" s="262" customFormat="1" ht="21" customHeight="1">
      <c r="B5" s="336" t="s">
        <v>776</v>
      </c>
      <c r="C5" s="334"/>
      <c r="D5" s="334"/>
      <c r="E5" s="334"/>
      <c r="F5" s="334"/>
      <c r="G5" s="338"/>
      <c r="H5" s="337"/>
      <c r="I5" s="336" t="s">
        <v>775</v>
      </c>
      <c r="J5" s="334"/>
      <c r="K5" s="334"/>
      <c r="L5" s="334"/>
      <c r="M5" s="334"/>
      <c r="N5" s="334"/>
      <c r="O5" s="334"/>
      <c r="P5" s="334"/>
      <c r="Q5" s="334"/>
      <c r="R5" s="334"/>
      <c r="S5" s="334"/>
      <c r="T5" s="335"/>
      <c r="U5" s="334"/>
      <c r="V5" s="334"/>
      <c r="W5" s="334"/>
      <c r="X5" s="1120" t="s">
        <v>774</v>
      </c>
    </row>
    <row r="6" spans="1:24" s="262" customFormat="1" ht="21" customHeight="1">
      <c r="B6" s="1123" t="s">
        <v>121</v>
      </c>
      <c r="C6" s="1125" t="s">
        <v>105</v>
      </c>
      <c r="D6" s="1125" t="s">
        <v>147</v>
      </c>
      <c r="E6" s="1125" t="s">
        <v>107</v>
      </c>
      <c r="F6" s="1125" t="s">
        <v>773</v>
      </c>
      <c r="G6" s="1125" t="s">
        <v>772</v>
      </c>
      <c r="H6" s="1127" t="s">
        <v>771</v>
      </c>
      <c r="I6" s="333" t="s">
        <v>770</v>
      </c>
      <c r="J6" s="330"/>
      <c r="K6" s="330"/>
      <c r="L6" s="330"/>
      <c r="M6" s="330"/>
      <c r="N6" s="330"/>
      <c r="O6" s="330"/>
      <c r="P6" s="330"/>
      <c r="Q6" s="332" t="s">
        <v>769</v>
      </c>
      <c r="R6" s="330"/>
      <c r="S6" s="330"/>
      <c r="T6" s="331"/>
      <c r="U6" s="330"/>
      <c r="V6" s="330"/>
      <c r="W6" s="330"/>
      <c r="X6" s="1121"/>
    </row>
    <row r="7" spans="1:24" s="262" customFormat="1" ht="36" customHeight="1" thickBot="1">
      <c r="B7" s="1124"/>
      <c r="C7" s="1126"/>
      <c r="D7" s="1126"/>
      <c r="E7" s="1126"/>
      <c r="F7" s="1126"/>
      <c r="G7" s="1126"/>
      <c r="H7" s="1128"/>
      <c r="I7" s="329" t="s">
        <v>180</v>
      </c>
      <c r="J7" s="327" t="s">
        <v>768</v>
      </c>
      <c r="K7" s="327" t="s">
        <v>767</v>
      </c>
      <c r="L7" s="328" t="s">
        <v>766</v>
      </c>
      <c r="M7" s="327" t="s">
        <v>765</v>
      </c>
      <c r="N7" s="325" t="s">
        <v>764</v>
      </c>
      <c r="O7" s="328" t="s">
        <v>763</v>
      </c>
      <c r="P7" s="328" t="s">
        <v>762</v>
      </c>
      <c r="Q7" s="328" t="s">
        <v>180</v>
      </c>
      <c r="R7" s="327" t="s">
        <v>761</v>
      </c>
      <c r="S7" s="327" t="s">
        <v>760</v>
      </c>
      <c r="T7" s="326" t="s">
        <v>759</v>
      </c>
      <c r="U7" s="325" t="s">
        <v>758</v>
      </c>
      <c r="V7" s="324" t="s">
        <v>757</v>
      </c>
      <c r="W7" s="323" t="s">
        <v>756</v>
      </c>
      <c r="X7" s="1122"/>
    </row>
    <row r="8" spans="1:24" s="262" customFormat="1" ht="21" customHeight="1">
      <c r="B8" s="322"/>
      <c r="C8" s="321"/>
      <c r="D8" s="321"/>
      <c r="E8" s="320"/>
      <c r="F8" s="319"/>
      <c r="G8" s="318"/>
      <c r="H8" s="317"/>
      <c r="I8" s="311"/>
      <c r="J8" s="609"/>
      <c r="K8" s="315"/>
      <c r="L8" s="317"/>
      <c r="M8" s="316"/>
      <c r="N8" s="315"/>
      <c r="O8" s="312"/>
      <c r="P8" s="311"/>
      <c r="Q8" s="311"/>
      <c r="R8" s="315"/>
      <c r="S8" s="315"/>
      <c r="T8" s="314"/>
      <c r="U8" s="313"/>
      <c r="V8" s="312"/>
      <c r="W8" s="311"/>
      <c r="X8" s="310"/>
    </row>
    <row r="9" spans="1:24" s="262" customFormat="1" ht="21" customHeight="1">
      <c r="B9" s="309"/>
      <c r="C9" s="308"/>
      <c r="D9" s="308"/>
      <c r="E9" s="307"/>
      <c r="F9" s="306"/>
      <c r="G9" s="305"/>
      <c r="H9" s="304"/>
      <c r="I9" s="301"/>
      <c r="J9" s="608"/>
      <c r="K9" s="300"/>
      <c r="L9" s="304"/>
      <c r="M9" s="303"/>
      <c r="N9" s="300"/>
      <c r="O9" s="299"/>
      <c r="P9" s="301"/>
      <c r="Q9" s="301"/>
      <c r="R9" s="300"/>
      <c r="S9" s="300"/>
      <c r="T9" s="302"/>
      <c r="U9" s="297"/>
      <c r="V9" s="299"/>
      <c r="W9" s="301"/>
      <c r="X9" s="296"/>
    </row>
    <row r="10" spans="1:24" s="262" customFormat="1" ht="21" customHeight="1">
      <c r="B10" s="309"/>
      <c r="C10" s="308"/>
      <c r="D10" s="308"/>
      <c r="E10" s="307"/>
      <c r="F10" s="306"/>
      <c r="G10" s="305"/>
      <c r="H10" s="304"/>
      <c r="I10" s="301"/>
      <c r="J10" s="608"/>
      <c r="K10" s="300"/>
      <c r="L10" s="304"/>
      <c r="M10" s="303"/>
      <c r="N10" s="300"/>
      <c r="O10" s="299"/>
      <c r="P10" s="301"/>
      <c r="Q10" s="301"/>
      <c r="R10" s="300"/>
      <c r="S10" s="300"/>
      <c r="T10" s="302"/>
      <c r="U10" s="297"/>
      <c r="V10" s="299"/>
      <c r="W10" s="301"/>
      <c r="X10" s="296"/>
    </row>
    <row r="11" spans="1:24" ht="15" customHeight="1">
      <c r="B11" s="309"/>
      <c r="C11" s="308"/>
      <c r="D11" s="308"/>
      <c r="E11" s="307"/>
      <c r="F11" s="306"/>
      <c r="G11" s="305"/>
      <c r="H11" s="304"/>
      <c r="I11" s="301"/>
      <c r="J11" s="608"/>
      <c r="K11" s="300"/>
      <c r="L11" s="299"/>
      <c r="M11" s="303"/>
      <c r="N11" s="300"/>
      <c r="O11" s="299"/>
      <c r="P11" s="301"/>
      <c r="Q11" s="301"/>
      <c r="R11" s="300"/>
      <c r="S11" s="300"/>
      <c r="T11" s="302"/>
      <c r="U11" s="297"/>
      <c r="V11" s="299"/>
      <c r="W11" s="301"/>
      <c r="X11" s="296"/>
    </row>
    <row r="12" spans="1:24" ht="15" customHeight="1">
      <c r="B12" s="309"/>
      <c r="C12" s="308"/>
      <c r="D12" s="308"/>
      <c r="E12" s="307"/>
      <c r="F12" s="306"/>
      <c r="G12" s="305"/>
      <c r="H12" s="304"/>
      <c r="I12" s="301"/>
      <c r="J12" s="608"/>
      <c r="K12" s="300"/>
      <c r="L12" s="299"/>
      <c r="M12" s="303"/>
      <c r="N12" s="300"/>
      <c r="O12" s="299"/>
      <c r="P12" s="301"/>
      <c r="Q12" s="301"/>
      <c r="R12" s="300"/>
      <c r="S12" s="300"/>
      <c r="T12" s="302"/>
      <c r="U12" s="297"/>
      <c r="V12" s="299"/>
      <c r="W12" s="301"/>
      <c r="X12" s="296"/>
    </row>
    <row r="13" spans="1:24" ht="15" customHeight="1">
      <c r="B13" s="1138"/>
      <c r="C13" s="1129"/>
      <c r="D13" s="1129"/>
      <c r="E13" s="1130"/>
      <c r="F13" s="1131"/>
      <c r="G13" s="1139"/>
      <c r="H13" s="1140"/>
      <c r="I13" s="1141"/>
      <c r="J13" s="608"/>
      <c r="K13" s="300"/>
      <c r="L13" s="299"/>
      <c r="M13" s="1137"/>
      <c r="N13" s="1136"/>
      <c r="O13" s="1135"/>
      <c r="P13" s="301"/>
      <c r="Q13" s="301"/>
      <c r="R13" s="300"/>
      <c r="S13" s="300"/>
      <c r="T13" s="302"/>
      <c r="U13" s="297"/>
      <c r="V13" s="299"/>
      <c r="W13" s="301"/>
      <c r="X13" s="296"/>
    </row>
    <row r="14" spans="1:24" ht="15" customHeight="1">
      <c r="B14" s="1138"/>
      <c r="C14" s="1129"/>
      <c r="D14" s="1129"/>
      <c r="E14" s="1130"/>
      <c r="F14" s="1131"/>
      <c r="G14" s="1139"/>
      <c r="H14" s="1140"/>
      <c r="I14" s="1141"/>
      <c r="J14" s="608"/>
      <c r="K14" s="300"/>
      <c r="L14" s="299"/>
      <c r="M14" s="1137"/>
      <c r="N14" s="1136"/>
      <c r="O14" s="1135"/>
      <c r="P14" s="301"/>
      <c r="Q14" s="301"/>
      <c r="R14" s="300"/>
      <c r="S14" s="300"/>
      <c r="T14" s="302"/>
      <c r="U14" s="297"/>
      <c r="V14" s="299"/>
      <c r="W14" s="301"/>
      <c r="X14" s="296"/>
    </row>
    <row r="15" spans="1:24" ht="15" customHeight="1">
      <c r="B15" s="309"/>
      <c r="C15" s="308"/>
      <c r="D15" s="308"/>
      <c r="E15" s="307"/>
      <c r="F15" s="306"/>
      <c r="G15" s="305"/>
      <c r="H15" s="304"/>
      <c r="I15" s="301"/>
      <c r="J15" s="608"/>
      <c r="K15" s="300"/>
      <c r="L15" s="299"/>
      <c r="M15" s="303"/>
      <c r="N15" s="300"/>
      <c r="O15" s="299"/>
      <c r="P15" s="301"/>
      <c r="Q15" s="301"/>
      <c r="R15" s="300"/>
      <c r="S15" s="300"/>
      <c r="T15" s="302"/>
      <c r="U15" s="297"/>
      <c r="V15" s="299"/>
      <c r="W15" s="301"/>
      <c r="X15" s="296"/>
    </row>
    <row r="16" spans="1:24" ht="15" customHeight="1">
      <c r="B16" s="309"/>
      <c r="C16" s="308"/>
      <c r="D16" s="308"/>
      <c r="E16" s="307"/>
      <c r="F16" s="306"/>
      <c r="G16" s="305"/>
      <c r="H16" s="304"/>
      <c r="I16" s="301"/>
      <c r="J16" s="608"/>
      <c r="K16" s="300"/>
      <c r="L16" s="299"/>
      <c r="M16" s="303"/>
      <c r="N16" s="300"/>
      <c r="O16" s="299"/>
      <c r="P16" s="301"/>
      <c r="Q16" s="301"/>
      <c r="R16" s="300"/>
      <c r="S16" s="300"/>
      <c r="T16" s="302"/>
      <c r="U16" s="297"/>
      <c r="V16" s="299"/>
      <c r="W16" s="301"/>
      <c r="X16" s="296"/>
    </row>
    <row r="17" spans="2:24" ht="15" customHeight="1">
      <c r="B17" s="309"/>
      <c r="C17" s="308"/>
      <c r="D17" s="308"/>
      <c r="E17" s="307"/>
      <c r="F17" s="306"/>
      <c r="G17" s="305"/>
      <c r="H17" s="304"/>
      <c r="I17" s="301"/>
      <c r="J17" s="608"/>
      <c r="K17" s="300"/>
      <c r="L17" s="299"/>
      <c r="M17" s="303"/>
      <c r="N17" s="300"/>
      <c r="O17" s="299"/>
      <c r="P17" s="301"/>
      <c r="Q17" s="301"/>
      <c r="R17" s="300"/>
      <c r="S17" s="300"/>
      <c r="T17" s="302"/>
      <c r="U17" s="297"/>
      <c r="V17" s="299"/>
      <c r="W17" s="301"/>
      <c r="X17" s="296"/>
    </row>
    <row r="18" spans="2:24" ht="15" customHeight="1">
      <c r="B18" s="1138"/>
      <c r="C18" s="1129"/>
      <c r="D18" s="1129"/>
      <c r="E18" s="1130"/>
      <c r="F18" s="1131"/>
      <c r="G18" s="1139"/>
      <c r="H18" s="1140"/>
      <c r="I18" s="1141"/>
      <c r="J18" s="608"/>
      <c r="K18" s="300"/>
      <c r="L18" s="299"/>
      <c r="M18" s="1137"/>
      <c r="N18" s="1136"/>
      <c r="O18" s="1135"/>
      <c r="P18" s="301"/>
      <c r="Q18" s="301"/>
      <c r="R18" s="300"/>
      <c r="S18" s="300"/>
      <c r="T18" s="302"/>
      <c r="U18" s="297"/>
      <c r="V18" s="299"/>
      <c r="W18" s="301"/>
      <c r="X18" s="296"/>
    </row>
    <row r="19" spans="2:24" ht="15" customHeight="1">
      <c r="B19" s="1138"/>
      <c r="C19" s="1129"/>
      <c r="D19" s="1129"/>
      <c r="E19" s="1130"/>
      <c r="F19" s="1131"/>
      <c r="G19" s="1139"/>
      <c r="H19" s="1140"/>
      <c r="I19" s="1141"/>
      <c r="J19" s="608"/>
      <c r="K19" s="300"/>
      <c r="L19" s="299"/>
      <c r="M19" s="1137"/>
      <c r="N19" s="1136"/>
      <c r="O19" s="1135"/>
      <c r="P19" s="301"/>
      <c r="Q19" s="301"/>
      <c r="R19" s="300"/>
      <c r="S19" s="300"/>
      <c r="T19" s="302"/>
      <c r="U19" s="297"/>
      <c r="V19" s="299"/>
      <c r="W19" s="301"/>
      <c r="X19" s="296"/>
    </row>
    <row r="20" spans="2:24" ht="15" customHeight="1">
      <c r="B20" s="1138"/>
      <c r="C20" s="1129"/>
      <c r="D20" s="1129"/>
      <c r="E20" s="1130"/>
      <c r="F20" s="1131"/>
      <c r="G20" s="1139"/>
      <c r="H20" s="1140"/>
      <c r="I20" s="1141"/>
      <c r="J20" s="608"/>
      <c r="K20" s="300"/>
      <c r="L20" s="299"/>
      <c r="M20" s="1137"/>
      <c r="N20" s="1136"/>
      <c r="O20" s="1135"/>
      <c r="P20" s="301"/>
      <c r="Q20" s="301"/>
      <c r="R20" s="300"/>
      <c r="S20" s="300"/>
      <c r="T20" s="298"/>
      <c r="U20" s="297"/>
      <c r="V20" s="299"/>
      <c r="W20" s="301"/>
      <c r="X20" s="296"/>
    </row>
    <row r="21" spans="2:24" ht="15" customHeight="1">
      <c r="B21" s="1138"/>
      <c r="C21" s="1129"/>
      <c r="D21" s="1129"/>
      <c r="E21" s="1130"/>
      <c r="F21" s="1131"/>
      <c r="G21" s="1139"/>
      <c r="H21" s="1140"/>
      <c r="I21" s="1141"/>
      <c r="J21" s="608"/>
      <c r="K21" s="300"/>
      <c r="L21" s="299"/>
      <c r="M21" s="1137"/>
      <c r="N21" s="1136"/>
      <c r="O21" s="1135"/>
      <c r="P21" s="301"/>
      <c r="Q21" s="301"/>
      <c r="R21" s="300"/>
      <c r="S21" s="300"/>
      <c r="T21" s="298"/>
      <c r="U21" s="297"/>
      <c r="V21" s="299"/>
      <c r="W21" s="301"/>
      <c r="X21" s="296"/>
    </row>
    <row r="22" spans="2:24" ht="15" customHeight="1">
      <c r="B22" s="1138"/>
      <c r="C22" s="1129"/>
      <c r="D22" s="1129"/>
      <c r="E22" s="1130"/>
      <c r="F22" s="1131"/>
      <c r="G22" s="1139"/>
      <c r="H22" s="1140"/>
      <c r="I22" s="1141"/>
      <c r="J22" s="608"/>
      <c r="K22" s="300"/>
      <c r="L22" s="299"/>
      <c r="M22" s="1137"/>
      <c r="N22" s="1136"/>
      <c r="O22" s="1135"/>
      <c r="P22" s="301"/>
      <c r="Q22" s="301"/>
      <c r="R22" s="300"/>
      <c r="S22" s="300"/>
      <c r="T22" s="298"/>
      <c r="U22" s="297"/>
      <c r="V22" s="299"/>
      <c r="W22" s="301"/>
      <c r="X22" s="296"/>
    </row>
    <row r="23" spans="2:24" ht="15" customHeight="1">
      <c r="B23" s="1138"/>
      <c r="C23" s="1129"/>
      <c r="D23" s="1129"/>
      <c r="E23" s="1130"/>
      <c r="F23" s="1131"/>
      <c r="G23" s="1139"/>
      <c r="H23" s="1140"/>
      <c r="I23" s="1141"/>
      <c r="J23" s="608"/>
      <c r="K23" s="300"/>
      <c r="L23" s="299"/>
      <c r="M23" s="1137"/>
      <c r="N23" s="1136"/>
      <c r="O23" s="1135"/>
      <c r="P23" s="301"/>
      <c r="Q23" s="301"/>
      <c r="R23" s="300"/>
      <c r="S23" s="300"/>
      <c r="T23" s="298"/>
      <c r="U23" s="297"/>
      <c r="V23" s="299"/>
      <c r="W23" s="301"/>
      <c r="X23" s="296"/>
    </row>
    <row r="24" spans="2:24" ht="15" customHeight="1">
      <c r="B24" s="1138"/>
      <c r="C24" s="1129"/>
      <c r="D24" s="1129"/>
      <c r="E24" s="1130"/>
      <c r="F24" s="1131"/>
      <c r="G24" s="1139"/>
      <c r="H24" s="1140"/>
      <c r="I24" s="1141"/>
      <c r="J24" s="608"/>
      <c r="K24" s="300"/>
      <c r="L24" s="299"/>
      <c r="M24" s="1137"/>
      <c r="N24" s="1136"/>
      <c r="O24" s="1135"/>
      <c r="P24" s="301"/>
      <c r="Q24" s="301"/>
      <c r="R24" s="300"/>
      <c r="S24" s="300"/>
      <c r="T24" s="298"/>
      <c r="U24" s="297"/>
      <c r="V24" s="299"/>
      <c r="W24" s="301"/>
      <c r="X24" s="296"/>
    </row>
    <row r="25" spans="2:24" ht="21" customHeight="1">
      <c r="B25" s="1138"/>
      <c r="C25" s="1129"/>
      <c r="D25" s="1129"/>
      <c r="E25" s="1130"/>
      <c r="F25" s="1131"/>
      <c r="G25" s="1139"/>
      <c r="H25" s="1140"/>
      <c r="I25" s="1141"/>
      <c r="J25" s="608"/>
      <c r="K25" s="300"/>
      <c r="L25" s="299"/>
      <c r="M25" s="1137"/>
      <c r="N25" s="1136"/>
      <c r="O25" s="1135"/>
      <c r="P25" s="301"/>
      <c r="Q25" s="301"/>
      <c r="R25" s="300"/>
      <c r="S25" s="300"/>
      <c r="T25" s="298"/>
      <c r="U25" s="297"/>
      <c r="V25" s="299"/>
      <c r="W25" s="301"/>
      <c r="X25" s="296"/>
    </row>
    <row r="26" spans="2:24">
      <c r="B26" s="1138"/>
      <c r="C26" s="1129"/>
      <c r="D26" s="1129"/>
      <c r="E26" s="1130"/>
      <c r="F26" s="1131"/>
      <c r="G26" s="1139"/>
      <c r="H26" s="1140"/>
      <c r="I26" s="1141"/>
      <c r="J26" s="608"/>
      <c r="K26" s="300"/>
      <c r="L26" s="299"/>
      <c r="M26" s="1137"/>
      <c r="N26" s="1136"/>
      <c r="O26" s="1135"/>
      <c r="P26" s="301"/>
      <c r="Q26" s="301"/>
      <c r="R26" s="300"/>
      <c r="S26" s="300"/>
      <c r="T26" s="298"/>
      <c r="U26" s="297"/>
      <c r="V26" s="299"/>
      <c r="W26" s="301"/>
      <c r="X26" s="296"/>
    </row>
    <row r="27" spans="2:24">
      <c r="B27" s="1138"/>
      <c r="C27" s="1129"/>
      <c r="D27" s="1129"/>
      <c r="E27" s="1130"/>
      <c r="F27" s="1131"/>
      <c r="G27" s="1139"/>
      <c r="H27" s="1140"/>
      <c r="I27" s="1141"/>
      <c r="J27" s="608"/>
      <c r="K27" s="300"/>
      <c r="L27" s="299"/>
      <c r="M27" s="1137"/>
      <c r="N27" s="1136"/>
      <c r="O27" s="1135"/>
      <c r="P27" s="301"/>
      <c r="Q27" s="301"/>
      <c r="R27" s="300"/>
      <c r="S27" s="300"/>
      <c r="T27" s="298"/>
      <c r="U27" s="297"/>
      <c r="V27" s="299"/>
      <c r="W27" s="301"/>
      <c r="X27" s="296"/>
    </row>
    <row r="28" spans="2:24">
      <c r="B28" s="295"/>
      <c r="C28" s="294"/>
      <c r="D28" s="294"/>
      <c r="E28" s="293"/>
      <c r="F28" s="289"/>
      <c r="G28" s="289"/>
      <c r="H28" s="291"/>
      <c r="I28" s="285"/>
      <c r="J28" s="607"/>
      <c r="K28" s="289"/>
      <c r="L28" s="291"/>
      <c r="M28" s="292"/>
      <c r="N28" s="289"/>
      <c r="O28" s="291"/>
      <c r="P28" s="285"/>
      <c r="Q28" s="290"/>
      <c r="R28" s="289"/>
      <c r="S28" s="289"/>
      <c r="T28" s="288"/>
      <c r="U28" s="287"/>
      <c r="V28" s="286"/>
      <c r="W28" s="285"/>
      <c r="X28" s="284"/>
    </row>
    <row r="29" spans="2:24">
      <c r="B29" s="295"/>
      <c r="C29" s="294"/>
      <c r="D29" s="294"/>
      <c r="E29" s="293"/>
      <c r="F29" s="289"/>
      <c r="G29" s="289"/>
      <c r="H29" s="291"/>
      <c r="I29" s="285"/>
      <c r="J29" s="607"/>
      <c r="K29" s="289"/>
      <c r="L29" s="291"/>
      <c r="M29" s="292"/>
      <c r="N29" s="289"/>
      <c r="O29" s="291"/>
      <c r="P29" s="285"/>
      <c r="Q29" s="290"/>
      <c r="R29" s="289"/>
      <c r="S29" s="289"/>
      <c r="T29" s="288"/>
      <c r="U29" s="287"/>
      <c r="V29" s="286"/>
      <c r="W29" s="285"/>
      <c r="X29" s="284"/>
    </row>
    <row r="30" spans="2:24" ht="16.2" thickBot="1">
      <c r="B30" s="283"/>
      <c r="C30" s="282"/>
      <c r="D30" s="282"/>
      <c r="E30" s="281"/>
      <c r="F30" s="277"/>
      <c r="G30" s="277"/>
      <c r="H30" s="279"/>
      <c r="I30" s="273"/>
      <c r="J30" s="606"/>
      <c r="K30" s="277"/>
      <c r="L30" s="279"/>
      <c r="M30" s="280"/>
      <c r="N30" s="277"/>
      <c r="O30" s="279"/>
      <c r="P30" s="273"/>
      <c r="Q30" s="278"/>
      <c r="R30" s="277"/>
      <c r="S30" s="277"/>
      <c r="T30" s="276"/>
      <c r="U30" s="275"/>
      <c r="V30" s="274"/>
      <c r="W30" s="273"/>
      <c r="X30" s="272"/>
    </row>
    <row r="31" spans="2:24">
      <c r="B31" s="271"/>
      <c r="C31" s="271"/>
      <c r="D31" s="271"/>
      <c r="E31" s="269"/>
      <c r="F31" s="269"/>
      <c r="G31" s="269"/>
      <c r="H31" s="269"/>
      <c r="I31" s="269"/>
      <c r="J31" s="269"/>
      <c r="K31" s="269"/>
      <c r="L31" s="269"/>
      <c r="M31" s="269"/>
      <c r="N31" s="269"/>
      <c r="O31" s="269"/>
      <c r="P31" s="269"/>
      <c r="Q31" s="269"/>
      <c r="R31" s="269"/>
      <c r="S31" s="269"/>
      <c r="T31" s="270"/>
      <c r="U31" s="269"/>
      <c r="V31" s="269"/>
      <c r="W31" s="269"/>
      <c r="X31" s="269"/>
    </row>
    <row r="32" spans="2:24">
      <c r="B32" s="266" t="s">
        <v>179</v>
      </c>
      <c r="C32" s="262" t="s">
        <v>178</v>
      </c>
      <c r="R32" s="268"/>
      <c r="S32" s="267"/>
      <c r="U32" s="268"/>
      <c r="V32" s="268"/>
      <c r="X32" s="268"/>
    </row>
    <row r="33" spans="2:24">
      <c r="B33" s="266" t="s">
        <v>177</v>
      </c>
      <c r="C33" s="262" t="s">
        <v>176</v>
      </c>
      <c r="R33" s="268"/>
      <c r="S33" s="267"/>
      <c r="U33" s="268"/>
      <c r="V33" s="268"/>
      <c r="X33" s="268"/>
    </row>
    <row r="34" spans="2:24">
      <c r="B34" s="266" t="s">
        <v>175</v>
      </c>
      <c r="C34" s="262" t="str">
        <f>CONCATENATE("欄",E4,"：",E6,"請依據會計險別代碼(商品代碼第4~5碼)填列。")</f>
        <v>欄(4)：險種請依據會計險別代碼(商品代碼第4~5碼)填列。</v>
      </c>
      <c r="S34" s="267"/>
    </row>
    <row r="35" spans="2:24">
      <c r="B35" s="266" t="s">
        <v>174</v>
      </c>
      <c r="C35" s="262" t="str">
        <f>CONCATENATE("欄",F4,"、",G4,"：",F6,"及",G6,"請填列公司share部分之金額。")</f>
        <v>欄(5)、(6)：保額及保險費請填列公司share部分之金額。</v>
      </c>
    </row>
    <row r="36" spans="2:24">
      <c r="B36" s="266" t="s">
        <v>173</v>
      </c>
      <c r="C36" s="262" t="str">
        <f>CONCATENATE("欄",H4,"：",H6,"=保險費÷保額。")</f>
        <v>欄(7)：出單費率=保險費÷保額。</v>
      </c>
    </row>
    <row r="37" spans="2:24">
      <c r="B37" s="266" t="s">
        <v>172</v>
      </c>
      <c r="C37" s="262" t="str">
        <f>CONCATENATE("欄",I4,"、",Q4,"：",I7,"請填列：A.比率再保險、B.溢額再保險、C.單一危險超額賠款再保險、D.被保險人自留風險、E.保險公司自留風險、Z.其他。")</f>
        <v>欄(8)、(16)：再保型態請填列：A.比率再保險、B.溢額再保險、C.單一危險超額賠款再保險、D.被保險人自留風險、E.保險公司自留風險、Z.其他。</v>
      </c>
    </row>
    <row r="38" spans="2:24">
      <c r="B38" s="266" t="s">
        <v>171</v>
      </c>
      <c r="C38" s="262" t="str">
        <f>CONCATENATE("欄",J4,"、",T4,"：",T7,"係指：(1) 比例性再保險－再保分出比率；(2) 超額損失再保險－再保人針對所列再保責任額之承擔比率；(2) 被保險人或保險公司自留風險－被保險人或保險公司對於該層風險之自留比率。")</f>
        <v>欄(9)、(19)：(再保)比率係指：(1) 比例性再保險－再保分出比率；(2) 超額損失再保險－再保人針對所列再保責任額之承擔比率；(2) 被保險人或保險公司自留風險－被保險人或保險公司對於該層風險之自留比率。</v>
      </c>
    </row>
    <row r="39" spans="2:24">
      <c r="B39" s="266" t="s">
        <v>170</v>
      </c>
      <c r="C39" s="262" t="str">
        <f>CONCATENATE("欄",M4,"：",M7,"=1 – ",J7,"合計。")</f>
        <v>欄(12)：計算自留比率=1 – 再保比率合計。</v>
      </c>
    </row>
    <row r="40" spans="2:24">
      <c r="B40" s="266" t="s">
        <v>169</v>
      </c>
      <c r="C40" s="262" t="str">
        <f>CONCATENATE("欄",N4,"：",N7,"=",G6," – ",K7,"合計。")</f>
        <v>欄(13)：計算自留保險費=保險費 – 再保險費合計。</v>
      </c>
    </row>
    <row r="41" spans="2:24">
      <c r="B41" s="266" t="s">
        <v>168</v>
      </c>
      <c r="C41" s="262" t="str">
        <f>CONCATENATE("欄",O4,"：",O7,"=",N7,"÷",F6,"÷",M7,"。")</f>
        <v>欄(14)：計算自留費率=計算自留保險費÷保額÷計算自留比率。</v>
      </c>
    </row>
    <row r="42" spans="2:24">
      <c r="B42" s="266" t="s">
        <v>167</v>
      </c>
      <c r="C42" s="262" t="str">
        <f>CONCATENATE("欄",P4,"、",W4,"：",P7,"請填：a. 自留費率低於出單費率、b. 低層費率低於高層費率、c. 無不符「保險業辦理再保險分出分入及其他危險分散機制管理辦法」第十條第二項原則。")</f>
        <v>欄(15)、(22)：不符情況請填：a. 自留費率低於出單費率、b. 低層費率低於高層費率、c. 無不符「保險業辦理再保險分出分入及其他危險分散機制管理辦法」第十條第二項原則。</v>
      </c>
    </row>
    <row r="43" spans="2:24">
      <c r="B43" s="266" t="s">
        <v>166</v>
      </c>
      <c r="C43" s="262" t="str">
        <f>CONCATENATE("欄",V4,"：",V7,"=",U7,"÷(",S7,"×",T7,")。")</f>
        <v>欄(21)：(再)保險費率=(再)保險費÷((再保)責任額×(再保)比率)。</v>
      </c>
    </row>
    <row r="44" spans="2:24">
      <c r="B44" s="266" t="s">
        <v>165</v>
      </c>
      <c r="C44" s="262" t="str">
        <f>CONCATENATE("欄",X4,"：","請針對不符「保險業辦理再保險分出分入及其他危險分散機制管理辦法」第十條第二項原則之再保安排案件提出說明。")</f>
        <v>欄(23)：請針對不符「保險業辦理再保險分出分入及其他危險分散機制管理辦法」第十條第二項原則之再保安排案件提出說明。</v>
      </c>
    </row>
    <row r="45" spans="2:24">
      <c r="B45" s="265"/>
      <c r="C45" s="265"/>
      <c r="D45" s="265"/>
      <c r="E45" s="263"/>
      <c r="F45" s="263"/>
      <c r="G45" s="263"/>
      <c r="H45" s="263"/>
      <c r="I45" s="263"/>
      <c r="J45" s="263"/>
      <c r="K45" s="263"/>
      <c r="L45" s="263"/>
      <c r="M45" s="263"/>
      <c r="N45" s="263"/>
      <c r="O45" s="263"/>
      <c r="P45" s="263"/>
      <c r="Q45" s="263"/>
      <c r="R45" s="263"/>
      <c r="S45" s="263"/>
      <c r="T45" s="264"/>
      <c r="U45" s="263"/>
      <c r="V45" s="263"/>
      <c r="W45" s="263"/>
      <c r="X45" s="263"/>
    </row>
  </sheetData>
  <mergeCells count="65">
    <mergeCell ref="G26:G27"/>
    <mergeCell ref="H26:H27"/>
    <mergeCell ref="I26:I27"/>
    <mergeCell ref="B26:B27"/>
    <mergeCell ref="C26:C27"/>
    <mergeCell ref="D26:D27"/>
    <mergeCell ref="E26:E27"/>
    <mergeCell ref="F26:F27"/>
    <mergeCell ref="M26:M27"/>
    <mergeCell ref="O24:O25"/>
    <mergeCell ref="H21:H23"/>
    <mergeCell ref="I21:I23"/>
    <mergeCell ref="M21:M23"/>
    <mergeCell ref="N21:N23"/>
    <mergeCell ref="O21:O23"/>
    <mergeCell ref="H24:H25"/>
    <mergeCell ref="I24:I25"/>
    <mergeCell ref="M24:M25"/>
    <mergeCell ref="N26:N27"/>
    <mergeCell ref="O26:O27"/>
    <mergeCell ref="N24:N25"/>
    <mergeCell ref="G24:G25"/>
    <mergeCell ref="G21:G23"/>
    <mergeCell ref="G18:G20"/>
    <mergeCell ref="H18:H20"/>
    <mergeCell ref="I18:I20"/>
    <mergeCell ref="B21:B23"/>
    <mergeCell ref="C21:C23"/>
    <mergeCell ref="D21:D23"/>
    <mergeCell ref="E21:E23"/>
    <mergeCell ref="F21:F23"/>
    <mergeCell ref="B24:B25"/>
    <mergeCell ref="C24:C25"/>
    <mergeCell ref="D24:D25"/>
    <mergeCell ref="E24:E25"/>
    <mergeCell ref="F24:F25"/>
    <mergeCell ref="O13:O14"/>
    <mergeCell ref="N18:N20"/>
    <mergeCell ref="M18:M20"/>
    <mergeCell ref="B18:B20"/>
    <mergeCell ref="C18:C20"/>
    <mergeCell ref="D18:D20"/>
    <mergeCell ref="E18:E20"/>
    <mergeCell ref="F18:F20"/>
    <mergeCell ref="O18:O20"/>
    <mergeCell ref="G13:G14"/>
    <mergeCell ref="H13:H14"/>
    <mergeCell ref="I13:I14"/>
    <mergeCell ref="M13:M14"/>
    <mergeCell ref="N13:N14"/>
    <mergeCell ref="B13:B14"/>
    <mergeCell ref="C13:C14"/>
    <mergeCell ref="D13:D14"/>
    <mergeCell ref="E13:E14"/>
    <mergeCell ref="F13:F14"/>
    <mergeCell ref="D1:H1"/>
    <mergeCell ref="J1:M1"/>
    <mergeCell ref="X5:X7"/>
    <mergeCell ref="B6:B7"/>
    <mergeCell ref="C6:C7"/>
    <mergeCell ref="D6:D7"/>
    <mergeCell ref="E6:E7"/>
    <mergeCell ref="F6:F7"/>
    <mergeCell ref="G6:G7"/>
    <mergeCell ref="H6:H7"/>
  </mergeCells>
  <phoneticPr fontId="5" type="noConversion"/>
  <dataValidations count="4">
    <dataValidation type="decimal" allowBlank="1" showInputMessage="1" showErrorMessage="1" errorTitle="【注意】" error="----------------------------_x000a_輸入資料格式錯誤，_x000a_請填數值資料！_x000a_----------------------------_x000a__x000a_" sqref="T65146:T65147 WWB982710:WWB982732 WMF982710:WMF982732 WCJ982710:WCJ982732 VSN982710:VSN982732 VIR982710:VIR982732 UYV982710:UYV982732 UOZ982710:UOZ982732 UFD982710:UFD982732 TVH982710:TVH982732 TLL982710:TLL982732 TBP982710:TBP982732 SRT982710:SRT982732 SHX982710:SHX982732 RYB982710:RYB982732 ROF982710:ROF982732 REJ982710:REJ982732 QUN982710:QUN982732 QKR982710:QKR982732 QAV982710:QAV982732 PQZ982710:PQZ982732 PHD982710:PHD982732 OXH982710:OXH982732 ONL982710:ONL982732 ODP982710:ODP982732 NTT982710:NTT982732 NJX982710:NJX982732 NAB982710:NAB982732 MQF982710:MQF982732 MGJ982710:MGJ982732 LWN982710:LWN982732 LMR982710:LMR982732 LCV982710:LCV982732 KSZ982710:KSZ982732 KJD982710:KJD982732 JZH982710:JZH982732 JPL982710:JPL982732 JFP982710:JFP982732 IVT982710:IVT982732 ILX982710:ILX982732 ICB982710:ICB982732 HSF982710:HSF982732 HIJ982710:HIJ982732 GYN982710:GYN982732 GOR982710:GOR982732 GEV982710:GEV982732 FUZ982710:FUZ982732 FLD982710:FLD982732 FBH982710:FBH982732 ERL982710:ERL982732 EHP982710:EHP982732 DXT982710:DXT982732 DNX982710:DNX982732 DEB982710:DEB982732 CUF982710:CUF982732 CKJ982710:CKJ982732 CAN982710:CAN982732 BQR982710:BQR982732 BGV982710:BGV982732 AWZ982710:AWZ982732 AND982710:AND982732 ADH982710:ADH982732 TL982710:TL982732 JP982710:JP982732 T982710:T982732 WWB917174:WWB917196 WMF917174:WMF917196 WCJ917174:WCJ917196 VSN917174:VSN917196 VIR917174:VIR917196 UYV917174:UYV917196 UOZ917174:UOZ917196 UFD917174:UFD917196 TVH917174:TVH917196 TLL917174:TLL917196 TBP917174:TBP917196 SRT917174:SRT917196 SHX917174:SHX917196 RYB917174:RYB917196 ROF917174:ROF917196 REJ917174:REJ917196 QUN917174:QUN917196 QKR917174:QKR917196 QAV917174:QAV917196 PQZ917174:PQZ917196 PHD917174:PHD917196 OXH917174:OXH917196 ONL917174:ONL917196 ODP917174:ODP917196 NTT917174:NTT917196 NJX917174:NJX917196 NAB917174:NAB917196 MQF917174:MQF917196 MGJ917174:MGJ917196 LWN917174:LWN917196 LMR917174:LMR917196 LCV917174:LCV917196 KSZ917174:KSZ917196 KJD917174:KJD917196 JZH917174:JZH917196 JPL917174:JPL917196 JFP917174:JFP917196 IVT917174:IVT917196 ILX917174:ILX917196 ICB917174:ICB917196 HSF917174:HSF917196 HIJ917174:HIJ917196 GYN917174:GYN917196 GOR917174:GOR917196 GEV917174:GEV917196 FUZ917174:FUZ917196 FLD917174:FLD917196 FBH917174:FBH917196 ERL917174:ERL917196 EHP917174:EHP917196 DXT917174:DXT917196 DNX917174:DNX917196 DEB917174:DEB917196 CUF917174:CUF917196 CKJ917174:CKJ917196 CAN917174:CAN917196 BQR917174:BQR917196 BGV917174:BGV917196 AWZ917174:AWZ917196 AND917174:AND917196 ADH917174:ADH917196 TL917174:TL917196 JP917174:JP917196 T917174:T917196 WWB851638:WWB851660 WMF851638:WMF851660 WCJ851638:WCJ851660 VSN851638:VSN851660 VIR851638:VIR851660 UYV851638:UYV851660 UOZ851638:UOZ851660 UFD851638:UFD851660 TVH851638:TVH851660 TLL851638:TLL851660 TBP851638:TBP851660 SRT851638:SRT851660 SHX851638:SHX851660 RYB851638:RYB851660 ROF851638:ROF851660 REJ851638:REJ851660 QUN851638:QUN851660 QKR851638:QKR851660 QAV851638:QAV851660 PQZ851638:PQZ851660 PHD851638:PHD851660 OXH851638:OXH851660 ONL851638:ONL851660 ODP851638:ODP851660 NTT851638:NTT851660 NJX851638:NJX851660 NAB851638:NAB851660 MQF851638:MQF851660 MGJ851638:MGJ851660 LWN851638:LWN851660 LMR851638:LMR851660 LCV851638:LCV851660 KSZ851638:KSZ851660 KJD851638:KJD851660 JZH851638:JZH851660 JPL851638:JPL851660 JFP851638:JFP851660 IVT851638:IVT851660 ILX851638:ILX851660 ICB851638:ICB851660 HSF851638:HSF851660 HIJ851638:HIJ851660 GYN851638:GYN851660 GOR851638:GOR851660 GEV851638:GEV851660 FUZ851638:FUZ851660 FLD851638:FLD851660 FBH851638:FBH851660 ERL851638:ERL851660 EHP851638:EHP851660 DXT851638:DXT851660 DNX851638:DNX851660 DEB851638:DEB851660 CUF851638:CUF851660 CKJ851638:CKJ851660 CAN851638:CAN851660 BQR851638:BQR851660 BGV851638:BGV851660 AWZ851638:AWZ851660 AND851638:AND851660 ADH851638:ADH851660 TL851638:TL851660 JP851638:JP851660 T851638:T851660 WWB786102:WWB786124 WMF786102:WMF786124 WCJ786102:WCJ786124 VSN786102:VSN786124 VIR786102:VIR786124 UYV786102:UYV786124 UOZ786102:UOZ786124 UFD786102:UFD786124 TVH786102:TVH786124 TLL786102:TLL786124 TBP786102:TBP786124 SRT786102:SRT786124 SHX786102:SHX786124 RYB786102:RYB786124 ROF786102:ROF786124 REJ786102:REJ786124 QUN786102:QUN786124 QKR786102:QKR786124 QAV786102:QAV786124 PQZ786102:PQZ786124 PHD786102:PHD786124 OXH786102:OXH786124 ONL786102:ONL786124 ODP786102:ODP786124 NTT786102:NTT786124 NJX786102:NJX786124 NAB786102:NAB786124 MQF786102:MQF786124 MGJ786102:MGJ786124 LWN786102:LWN786124 LMR786102:LMR786124 LCV786102:LCV786124 KSZ786102:KSZ786124 KJD786102:KJD786124 JZH786102:JZH786124 JPL786102:JPL786124 JFP786102:JFP786124 IVT786102:IVT786124 ILX786102:ILX786124 ICB786102:ICB786124 HSF786102:HSF786124 HIJ786102:HIJ786124 GYN786102:GYN786124 GOR786102:GOR786124 GEV786102:GEV786124 FUZ786102:FUZ786124 FLD786102:FLD786124 FBH786102:FBH786124 ERL786102:ERL786124 EHP786102:EHP786124 DXT786102:DXT786124 DNX786102:DNX786124 DEB786102:DEB786124 CUF786102:CUF786124 CKJ786102:CKJ786124 CAN786102:CAN786124 BQR786102:BQR786124 BGV786102:BGV786124 AWZ786102:AWZ786124 AND786102:AND786124 ADH786102:ADH786124 TL786102:TL786124 JP786102:JP786124 T786102:T786124 WWB720566:WWB720588 WMF720566:WMF720588 WCJ720566:WCJ720588 VSN720566:VSN720588 VIR720566:VIR720588 UYV720566:UYV720588 UOZ720566:UOZ720588 UFD720566:UFD720588 TVH720566:TVH720588 TLL720566:TLL720588 TBP720566:TBP720588 SRT720566:SRT720588 SHX720566:SHX720588 RYB720566:RYB720588 ROF720566:ROF720588 REJ720566:REJ720588 QUN720566:QUN720588 QKR720566:QKR720588 QAV720566:QAV720588 PQZ720566:PQZ720588 PHD720566:PHD720588 OXH720566:OXH720588 ONL720566:ONL720588 ODP720566:ODP720588 NTT720566:NTT720588 NJX720566:NJX720588 NAB720566:NAB720588 MQF720566:MQF720588 MGJ720566:MGJ720588 LWN720566:LWN720588 LMR720566:LMR720588 LCV720566:LCV720588 KSZ720566:KSZ720588 KJD720566:KJD720588 JZH720566:JZH720588 JPL720566:JPL720588 JFP720566:JFP720588 IVT720566:IVT720588 ILX720566:ILX720588 ICB720566:ICB720588 HSF720566:HSF720588 HIJ720566:HIJ720588 GYN720566:GYN720588 GOR720566:GOR720588 GEV720566:GEV720588 FUZ720566:FUZ720588 FLD720566:FLD720588 FBH720566:FBH720588 ERL720566:ERL720588 EHP720566:EHP720588 DXT720566:DXT720588 DNX720566:DNX720588 DEB720566:DEB720588 CUF720566:CUF720588 CKJ720566:CKJ720588 CAN720566:CAN720588 BQR720566:BQR720588 BGV720566:BGV720588 AWZ720566:AWZ720588 AND720566:AND720588 ADH720566:ADH720588 TL720566:TL720588 JP720566:JP720588 T720566:T720588 WWB655030:WWB655052 WMF655030:WMF655052 WCJ655030:WCJ655052 VSN655030:VSN655052 VIR655030:VIR655052 UYV655030:UYV655052 UOZ655030:UOZ655052 UFD655030:UFD655052 TVH655030:TVH655052 TLL655030:TLL655052 TBP655030:TBP655052 SRT655030:SRT655052 SHX655030:SHX655052 RYB655030:RYB655052 ROF655030:ROF655052 REJ655030:REJ655052 QUN655030:QUN655052 QKR655030:QKR655052 QAV655030:QAV655052 PQZ655030:PQZ655052 PHD655030:PHD655052 OXH655030:OXH655052 ONL655030:ONL655052 ODP655030:ODP655052 NTT655030:NTT655052 NJX655030:NJX655052 NAB655030:NAB655052 MQF655030:MQF655052 MGJ655030:MGJ655052 LWN655030:LWN655052 LMR655030:LMR655052 LCV655030:LCV655052 KSZ655030:KSZ655052 KJD655030:KJD655052 JZH655030:JZH655052 JPL655030:JPL655052 JFP655030:JFP655052 IVT655030:IVT655052 ILX655030:ILX655052 ICB655030:ICB655052 HSF655030:HSF655052 HIJ655030:HIJ655052 GYN655030:GYN655052 GOR655030:GOR655052 GEV655030:GEV655052 FUZ655030:FUZ655052 FLD655030:FLD655052 FBH655030:FBH655052 ERL655030:ERL655052 EHP655030:EHP655052 DXT655030:DXT655052 DNX655030:DNX655052 DEB655030:DEB655052 CUF655030:CUF655052 CKJ655030:CKJ655052 CAN655030:CAN655052 BQR655030:BQR655052 BGV655030:BGV655052 AWZ655030:AWZ655052 AND655030:AND655052 ADH655030:ADH655052 TL655030:TL655052 JP655030:JP655052 T655030:T655052 WWB589494:WWB589516 WMF589494:WMF589516 WCJ589494:WCJ589516 VSN589494:VSN589516 VIR589494:VIR589516 UYV589494:UYV589516 UOZ589494:UOZ589516 UFD589494:UFD589516 TVH589494:TVH589516 TLL589494:TLL589516 TBP589494:TBP589516 SRT589494:SRT589516 SHX589494:SHX589516 RYB589494:RYB589516 ROF589494:ROF589516 REJ589494:REJ589516 QUN589494:QUN589516 QKR589494:QKR589516 QAV589494:QAV589516 PQZ589494:PQZ589516 PHD589494:PHD589516 OXH589494:OXH589516 ONL589494:ONL589516 ODP589494:ODP589516 NTT589494:NTT589516 NJX589494:NJX589516 NAB589494:NAB589516 MQF589494:MQF589516 MGJ589494:MGJ589516 LWN589494:LWN589516 LMR589494:LMR589516 LCV589494:LCV589516 KSZ589494:KSZ589516 KJD589494:KJD589516 JZH589494:JZH589516 JPL589494:JPL589516 JFP589494:JFP589516 IVT589494:IVT589516 ILX589494:ILX589516 ICB589494:ICB589516 HSF589494:HSF589516 HIJ589494:HIJ589516 GYN589494:GYN589516 GOR589494:GOR589516 GEV589494:GEV589516 FUZ589494:FUZ589516 FLD589494:FLD589516 FBH589494:FBH589516 ERL589494:ERL589516 EHP589494:EHP589516 DXT589494:DXT589516 DNX589494:DNX589516 DEB589494:DEB589516 CUF589494:CUF589516 CKJ589494:CKJ589516 CAN589494:CAN589516 BQR589494:BQR589516 BGV589494:BGV589516 AWZ589494:AWZ589516 AND589494:AND589516 ADH589494:ADH589516 TL589494:TL589516 JP589494:JP589516 T589494:T589516 WWB523958:WWB523980 WMF523958:WMF523980 WCJ523958:WCJ523980 VSN523958:VSN523980 VIR523958:VIR523980 UYV523958:UYV523980 UOZ523958:UOZ523980 UFD523958:UFD523980 TVH523958:TVH523980 TLL523958:TLL523980 TBP523958:TBP523980 SRT523958:SRT523980 SHX523958:SHX523980 RYB523958:RYB523980 ROF523958:ROF523980 REJ523958:REJ523980 QUN523958:QUN523980 QKR523958:QKR523980 QAV523958:QAV523980 PQZ523958:PQZ523980 PHD523958:PHD523980 OXH523958:OXH523980 ONL523958:ONL523980 ODP523958:ODP523980 NTT523958:NTT523980 NJX523958:NJX523980 NAB523958:NAB523980 MQF523958:MQF523980 MGJ523958:MGJ523980 LWN523958:LWN523980 LMR523958:LMR523980 LCV523958:LCV523980 KSZ523958:KSZ523980 KJD523958:KJD523980 JZH523958:JZH523980 JPL523958:JPL523980 JFP523958:JFP523980 IVT523958:IVT523980 ILX523958:ILX523980 ICB523958:ICB523980 HSF523958:HSF523980 HIJ523958:HIJ523980 GYN523958:GYN523980 GOR523958:GOR523980 GEV523958:GEV523980 FUZ523958:FUZ523980 FLD523958:FLD523980 FBH523958:FBH523980 ERL523958:ERL523980 EHP523958:EHP523980 DXT523958:DXT523980 DNX523958:DNX523980 DEB523958:DEB523980 CUF523958:CUF523980 CKJ523958:CKJ523980 CAN523958:CAN523980 BQR523958:BQR523980 BGV523958:BGV523980 AWZ523958:AWZ523980 AND523958:AND523980 ADH523958:ADH523980 TL523958:TL523980 JP523958:JP523980 T523958:T523980 WWB458422:WWB458444 WMF458422:WMF458444 WCJ458422:WCJ458444 VSN458422:VSN458444 VIR458422:VIR458444 UYV458422:UYV458444 UOZ458422:UOZ458444 UFD458422:UFD458444 TVH458422:TVH458444 TLL458422:TLL458444 TBP458422:TBP458444 SRT458422:SRT458444 SHX458422:SHX458444 RYB458422:RYB458444 ROF458422:ROF458444 REJ458422:REJ458444 QUN458422:QUN458444 QKR458422:QKR458444 QAV458422:QAV458444 PQZ458422:PQZ458444 PHD458422:PHD458444 OXH458422:OXH458444 ONL458422:ONL458444 ODP458422:ODP458444 NTT458422:NTT458444 NJX458422:NJX458444 NAB458422:NAB458444 MQF458422:MQF458444 MGJ458422:MGJ458444 LWN458422:LWN458444 LMR458422:LMR458444 LCV458422:LCV458444 KSZ458422:KSZ458444 KJD458422:KJD458444 JZH458422:JZH458444 JPL458422:JPL458444 JFP458422:JFP458444 IVT458422:IVT458444 ILX458422:ILX458444 ICB458422:ICB458444 HSF458422:HSF458444 HIJ458422:HIJ458444 GYN458422:GYN458444 GOR458422:GOR458444 GEV458422:GEV458444 FUZ458422:FUZ458444 FLD458422:FLD458444 FBH458422:FBH458444 ERL458422:ERL458444 EHP458422:EHP458444 DXT458422:DXT458444 DNX458422:DNX458444 DEB458422:DEB458444 CUF458422:CUF458444 CKJ458422:CKJ458444 CAN458422:CAN458444 BQR458422:BQR458444 BGV458422:BGV458444 AWZ458422:AWZ458444 AND458422:AND458444 ADH458422:ADH458444 TL458422:TL458444 JP458422:JP458444 T458422:T458444 WWB392886:WWB392908 WMF392886:WMF392908 WCJ392886:WCJ392908 VSN392886:VSN392908 VIR392886:VIR392908 UYV392886:UYV392908 UOZ392886:UOZ392908 UFD392886:UFD392908 TVH392886:TVH392908 TLL392886:TLL392908 TBP392886:TBP392908 SRT392886:SRT392908 SHX392886:SHX392908 RYB392886:RYB392908 ROF392886:ROF392908 REJ392886:REJ392908 QUN392886:QUN392908 QKR392886:QKR392908 QAV392886:QAV392908 PQZ392886:PQZ392908 PHD392886:PHD392908 OXH392886:OXH392908 ONL392886:ONL392908 ODP392886:ODP392908 NTT392886:NTT392908 NJX392886:NJX392908 NAB392886:NAB392908 MQF392886:MQF392908 MGJ392886:MGJ392908 LWN392886:LWN392908 LMR392886:LMR392908 LCV392886:LCV392908 KSZ392886:KSZ392908 KJD392886:KJD392908 JZH392886:JZH392908 JPL392886:JPL392908 JFP392886:JFP392908 IVT392886:IVT392908 ILX392886:ILX392908 ICB392886:ICB392908 HSF392886:HSF392908 HIJ392886:HIJ392908 GYN392886:GYN392908 GOR392886:GOR392908 GEV392886:GEV392908 FUZ392886:FUZ392908 FLD392886:FLD392908 FBH392886:FBH392908 ERL392886:ERL392908 EHP392886:EHP392908 DXT392886:DXT392908 DNX392886:DNX392908 DEB392886:DEB392908 CUF392886:CUF392908 CKJ392886:CKJ392908 CAN392886:CAN392908 BQR392886:BQR392908 BGV392886:BGV392908 AWZ392886:AWZ392908 AND392886:AND392908 ADH392886:ADH392908 TL392886:TL392908 JP392886:JP392908 T392886:T392908 WWB327350:WWB327372 WMF327350:WMF327372 WCJ327350:WCJ327372 VSN327350:VSN327372 VIR327350:VIR327372 UYV327350:UYV327372 UOZ327350:UOZ327372 UFD327350:UFD327372 TVH327350:TVH327372 TLL327350:TLL327372 TBP327350:TBP327372 SRT327350:SRT327372 SHX327350:SHX327372 RYB327350:RYB327372 ROF327350:ROF327372 REJ327350:REJ327372 QUN327350:QUN327372 QKR327350:QKR327372 QAV327350:QAV327372 PQZ327350:PQZ327372 PHD327350:PHD327372 OXH327350:OXH327372 ONL327350:ONL327372 ODP327350:ODP327372 NTT327350:NTT327372 NJX327350:NJX327372 NAB327350:NAB327372 MQF327350:MQF327372 MGJ327350:MGJ327372 LWN327350:LWN327372 LMR327350:LMR327372 LCV327350:LCV327372 KSZ327350:KSZ327372 KJD327350:KJD327372 JZH327350:JZH327372 JPL327350:JPL327372 JFP327350:JFP327372 IVT327350:IVT327372 ILX327350:ILX327372 ICB327350:ICB327372 HSF327350:HSF327372 HIJ327350:HIJ327372 GYN327350:GYN327372 GOR327350:GOR327372 GEV327350:GEV327372 FUZ327350:FUZ327372 FLD327350:FLD327372 FBH327350:FBH327372 ERL327350:ERL327372 EHP327350:EHP327372 DXT327350:DXT327372 DNX327350:DNX327372 DEB327350:DEB327372 CUF327350:CUF327372 CKJ327350:CKJ327372 CAN327350:CAN327372 BQR327350:BQR327372 BGV327350:BGV327372 AWZ327350:AWZ327372 AND327350:AND327372 ADH327350:ADH327372 TL327350:TL327372 JP327350:JP327372 T327350:T327372 WWB261814:WWB261836 WMF261814:WMF261836 WCJ261814:WCJ261836 VSN261814:VSN261836 VIR261814:VIR261836 UYV261814:UYV261836 UOZ261814:UOZ261836 UFD261814:UFD261836 TVH261814:TVH261836 TLL261814:TLL261836 TBP261814:TBP261836 SRT261814:SRT261836 SHX261814:SHX261836 RYB261814:RYB261836 ROF261814:ROF261836 REJ261814:REJ261836 QUN261814:QUN261836 QKR261814:QKR261836 QAV261814:QAV261836 PQZ261814:PQZ261836 PHD261814:PHD261836 OXH261814:OXH261836 ONL261814:ONL261836 ODP261814:ODP261836 NTT261814:NTT261836 NJX261814:NJX261836 NAB261814:NAB261836 MQF261814:MQF261836 MGJ261814:MGJ261836 LWN261814:LWN261836 LMR261814:LMR261836 LCV261814:LCV261836 KSZ261814:KSZ261836 KJD261814:KJD261836 JZH261814:JZH261836 JPL261814:JPL261836 JFP261814:JFP261836 IVT261814:IVT261836 ILX261814:ILX261836 ICB261814:ICB261836 HSF261814:HSF261836 HIJ261814:HIJ261836 GYN261814:GYN261836 GOR261814:GOR261836 GEV261814:GEV261836 FUZ261814:FUZ261836 FLD261814:FLD261836 FBH261814:FBH261836 ERL261814:ERL261836 EHP261814:EHP261836 DXT261814:DXT261836 DNX261814:DNX261836 DEB261814:DEB261836 CUF261814:CUF261836 CKJ261814:CKJ261836 CAN261814:CAN261836 BQR261814:BQR261836 BGV261814:BGV261836 AWZ261814:AWZ261836 AND261814:AND261836 ADH261814:ADH261836 TL261814:TL261836 JP261814:JP261836 T261814:T261836 WWB196278:WWB196300 WMF196278:WMF196300 WCJ196278:WCJ196300 VSN196278:VSN196300 VIR196278:VIR196300 UYV196278:UYV196300 UOZ196278:UOZ196300 UFD196278:UFD196300 TVH196278:TVH196300 TLL196278:TLL196300 TBP196278:TBP196300 SRT196278:SRT196300 SHX196278:SHX196300 RYB196278:RYB196300 ROF196278:ROF196300 REJ196278:REJ196300 QUN196278:QUN196300 QKR196278:QKR196300 QAV196278:QAV196300 PQZ196278:PQZ196300 PHD196278:PHD196300 OXH196278:OXH196300 ONL196278:ONL196300 ODP196278:ODP196300 NTT196278:NTT196300 NJX196278:NJX196300 NAB196278:NAB196300 MQF196278:MQF196300 MGJ196278:MGJ196300 LWN196278:LWN196300 LMR196278:LMR196300 LCV196278:LCV196300 KSZ196278:KSZ196300 KJD196278:KJD196300 JZH196278:JZH196300 JPL196278:JPL196300 JFP196278:JFP196300 IVT196278:IVT196300 ILX196278:ILX196300 ICB196278:ICB196300 HSF196278:HSF196300 HIJ196278:HIJ196300 GYN196278:GYN196300 GOR196278:GOR196300 GEV196278:GEV196300 FUZ196278:FUZ196300 FLD196278:FLD196300 FBH196278:FBH196300 ERL196278:ERL196300 EHP196278:EHP196300 DXT196278:DXT196300 DNX196278:DNX196300 DEB196278:DEB196300 CUF196278:CUF196300 CKJ196278:CKJ196300 CAN196278:CAN196300 BQR196278:BQR196300 BGV196278:BGV196300 AWZ196278:AWZ196300 AND196278:AND196300 ADH196278:ADH196300 TL196278:TL196300 JP196278:JP196300 T196278:T196300 WWB130742:WWB130764 WMF130742:WMF130764 WCJ130742:WCJ130764 VSN130742:VSN130764 VIR130742:VIR130764 UYV130742:UYV130764 UOZ130742:UOZ130764 UFD130742:UFD130764 TVH130742:TVH130764 TLL130742:TLL130764 TBP130742:TBP130764 SRT130742:SRT130764 SHX130742:SHX130764 RYB130742:RYB130764 ROF130742:ROF130764 REJ130742:REJ130764 QUN130742:QUN130764 QKR130742:QKR130764 QAV130742:QAV130764 PQZ130742:PQZ130764 PHD130742:PHD130764 OXH130742:OXH130764 ONL130742:ONL130764 ODP130742:ODP130764 NTT130742:NTT130764 NJX130742:NJX130764 NAB130742:NAB130764 MQF130742:MQF130764 MGJ130742:MGJ130764 LWN130742:LWN130764 LMR130742:LMR130764 LCV130742:LCV130764 KSZ130742:KSZ130764 KJD130742:KJD130764 JZH130742:JZH130764 JPL130742:JPL130764 JFP130742:JFP130764 IVT130742:IVT130764 ILX130742:ILX130764 ICB130742:ICB130764 HSF130742:HSF130764 HIJ130742:HIJ130764 GYN130742:GYN130764 GOR130742:GOR130764 GEV130742:GEV130764 FUZ130742:FUZ130764 FLD130742:FLD130764 FBH130742:FBH130764 ERL130742:ERL130764 EHP130742:EHP130764 DXT130742:DXT130764 DNX130742:DNX130764 DEB130742:DEB130764 CUF130742:CUF130764 CKJ130742:CKJ130764 CAN130742:CAN130764 BQR130742:BQR130764 BGV130742:BGV130764 AWZ130742:AWZ130764 AND130742:AND130764 ADH130742:ADH130764 TL130742:TL130764 JP130742:JP130764 T130742:T130764 WWB65206:WWB65228 WMF65206:WMF65228 WCJ65206:WCJ65228 VSN65206:VSN65228 VIR65206:VIR65228 UYV65206:UYV65228 UOZ65206:UOZ65228 UFD65206:UFD65228 TVH65206:TVH65228 TLL65206:TLL65228 TBP65206:TBP65228 SRT65206:SRT65228 SHX65206:SHX65228 RYB65206:RYB65228 ROF65206:ROF65228 REJ65206:REJ65228 QUN65206:QUN65228 QKR65206:QKR65228 QAV65206:QAV65228 PQZ65206:PQZ65228 PHD65206:PHD65228 OXH65206:OXH65228 ONL65206:ONL65228 ODP65206:ODP65228 NTT65206:NTT65228 NJX65206:NJX65228 NAB65206:NAB65228 MQF65206:MQF65228 MGJ65206:MGJ65228 LWN65206:LWN65228 LMR65206:LMR65228 LCV65206:LCV65228 KSZ65206:KSZ65228 KJD65206:KJD65228 JZH65206:JZH65228 JPL65206:JPL65228 JFP65206:JFP65228 IVT65206:IVT65228 ILX65206:ILX65228 ICB65206:ICB65228 HSF65206:HSF65228 HIJ65206:HIJ65228 GYN65206:GYN65228 GOR65206:GOR65228 GEV65206:GEV65228 FUZ65206:FUZ65228 FLD65206:FLD65228 FBH65206:FBH65228 ERL65206:ERL65228 EHP65206:EHP65228 DXT65206:DXT65228 DNX65206:DNX65228 DEB65206:DEB65228 CUF65206:CUF65228 CKJ65206:CKJ65228 CAN65206:CAN65228 BQR65206:BQR65228 BGV65206:BGV65228 AWZ65206:AWZ65228 AND65206:AND65228 ADH65206:ADH65228 TL65206:TL65228 JP65206:JP65228 T65206:T65228 WWB982650:WWB982651 WMF982650:WMF982651 WCJ982650:WCJ982651 VSN982650:VSN982651 VIR982650:VIR982651 UYV982650:UYV982651 UOZ982650:UOZ982651 UFD982650:UFD982651 TVH982650:TVH982651 TLL982650:TLL982651 TBP982650:TBP982651 SRT982650:SRT982651 SHX982650:SHX982651 RYB982650:RYB982651 ROF982650:ROF982651 REJ982650:REJ982651 QUN982650:QUN982651 QKR982650:QKR982651 QAV982650:QAV982651 PQZ982650:PQZ982651 PHD982650:PHD982651 OXH982650:OXH982651 ONL982650:ONL982651 ODP982650:ODP982651 NTT982650:NTT982651 NJX982650:NJX982651 NAB982650:NAB982651 MQF982650:MQF982651 MGJ982650:MGJ982651 LWN982650:LWN982651 LMR982650:LMR982651 LCV982650:LCV982651 KSZ982650:KSZ982651 KJD982650:KJD982651 JZH982650:JZH982651 JPL982650:JPL982651 JFP982650:JFP982651 IVT982650:IVT982651 ILX982650:ILX982651 ICB982650:ICB982651 HSF982650:HSF982651 HIJ982650:HIJ982651 GYN982650:GYN982651 GOR982650:GOR982651 GEV982650:GEV982651 FUZ982650:FUZ982651 FLD982650:FLD982651 FBH982650:FBH982651 ERL982650:ERL982651 EHP982650:EHP982651 DXT982650:DXT982651 DNX982650:DNX982651 DEB982650:DEB982651 CUF982650:CUF982651 CKJ982650:CKJ982651 CAN982650:CAN982651 BQR982650:BQR982651 BGV982650:BGV982651 AWZ982650:AWZ982651 AND982650:AND982651 ADH982650:ADH982651 TL982650:TL982651 JP982650:JP982651 T982650:T982651 WWB917114:WWB917115 WMF917114:WMF917115 WCJ917114:WCJ917115 VSN917114:VSN917115 VIR917114:VIR917115 UYV917114:UYV917115 UOZ917114:UOZ917115 UFD917114:UFD917115 TVH917114:TVH917115 TLL917114:TLL917115 TBP917114:TBP917115 SRT917114:SRT917115 SHX917114:SHX917115 RYB917114:RYB917115 ROF917114:ROF917115 REJ917114:REJ917115 QUN917114:QUN917115 QKR917114:QKR917115 QAV917114:QAV917115 PQZ917114:PQZ917115 PHD917114:PHD917115 OXH917114:OXH917115 ONL917114:ONL917115 ODP917114:ODP917115 NTT917114:NTT917115 NJX917114:NJX917115 NAB917114:NAB917115 MQF917114:MQF917115 MGJ917114:MGJ917115 LWN917114:LWN917115 LMR917114:LMR917115 LCV917114:LCV917115 KSZ917114:KSZ917115 KJD917114:KJD917115 JZH917114:JZH917115 JPL917114:JPL917115 JFP917114:JFP917115 IVT917114:IVT917115 ILX917114:ILX917115 ICB917114:ICB917115 HSF917114:HSF917115 HIJ917114:HIJ917115 GYN917114:GYN917115 GOR917114:GOR917115 GEV917114:GEV917115 FUZ917114:FUZ917115 FLD917114:FLD917115 FBH917114:FBH917115 ERL917114:ERL917115 EHP917114:EHP917115 DXT917114:DXT917115 DNX917114:DNX917115 DEB917114:DEB917115 CUF917114:CUF917115 CKJ917114:CKJ917115 CAN917114:CAN917115 BQR917114:BQR917115 BGV917114:BGV917115 AWZ917114:AWZ917115 AND917114:AND917115 ADH917114:ADH917115 TL917114:TL917115 JP917114:JP917115 T917114:T917115 WWB851578:WWB851579 WMF851578:WMF851579 WCJ851578:WCJ851579 VSN851578:VSN851579 VIR851578:VIR851579 UYV851578:UYV851579 UOZ851578:UOZ851579 UFD851578:UFD851579 TVH851578:TVH851579 TLL851578:TLL851579 TBP851578:TBP851579 SRT851578:SRT851579 SHX851578:SHX851579 RYB851578:RYB851579 ROF851578:ROF851579 REJ851578:REJ851579 QUN851578:QUN851579 QKR851578:QKR851579 QAV851578:QAV851579 PQZ851578:PQZ851579 PHD851578:PHD851579 OXH851578:OXH851579 ONL851578:ONL851579 ODP851578:ODP851579 NTT851578:NTT851579 NJX851578:NJX851579 NAB851578:NAB851579 MQF851578:MQF851579 MGJ851578:MGJ851579 LWN851578:LWN851579 LMR851578:LMR851579 LCV851578:LCV851579 KSZ851578:KSZ851579 KJD851578:KJD851579 JZH851578:JZH851579 JPL851578:JPL851579 JFP851578:JFP851579 IVT851578:IVT851579 ILX851578:ILX851579 ICB851578:ICB851579 HSF851578:HSF851579 HIJ851578:HIJ851579 GYN851578:GYN851579 GOR851578:GOR851579 GEV851578:GEV851579 FUZ851578:FUZ851579 FLD851578:FLD851579 FBH851578:FBH851579 ERL851578:ERL851579 EHP851578:EHP851579 DXT851578:DXT851579 DNX851578:DNX851579 DEB851578:DEB851579 CUF851578:CUF851579 CKJ851578:CKJ851579 CAN851578:CAN851579 BQR851578:BQR851579 BGV851578:BGV851579 AWZ851578:AWZ851579 AND851578:AND851579 ADH851578:ADH851579 TL851578:TL851579 JP851578:JP851579 T851578:T851579 WWB786042:WWB786043 WMF786042:WMF786043 WCJ786042:WCJ786043 VSN786042:VSN786043 VIR786042:VIR786043 UYV786042:UYV786043 UOZ786042:UOZ786043 UFD786042:UFD786043 TVH786042:TVH786043 TLL786042:TLL786043 TBP786042:TBP786043 SRT786042:SRT786043 SHX786042:SHX786043 RYB786042:RYB786043 ROF786042:ROF786043 REJ786042:REJ786043 QUN786042:QUN786043 QKR786042:QKR786043 QAV786042:QAV786043 PQZ786042:PQZ786043 PHD786042:PHD786043 OXH786042:OXH786043 ONL786042:ONL786043 ODP786042:ODP786043 NTT786042:NTT786043 NJX786042:NJX786043 NAB786042:NAB786043 MQF786042:MQF786043 MGJ786042:MGJ786043 LWN786042:LWN786043 LMR786042:LMR786043 LCV786042:LCV786043 KSZ786042:KSZ786043 KJD786042:KJD786043 JZH786042:JZH786043 JPL786042:JPL786043 JFP786042:JFP786043 IVT786042:IVT786043 ILX786042:ILX786043 ICB786042:ICB786043 HSF786042:HSF786043 HIJ786042:HIJ786043 GYN786042:GYN786043 GOR786042:GOR786043 GEV786042:GEV786043 FUZ786042:FUZ786043 FLD786042:FLD786043 FBH786042:FBH786043 ERL786042:ERL786043 EHP786042:EHP786043 DXT786042:DXT786043 DNX786042:DNX786043 DEB786042:DEB786043 CUF786042:CUF786043 CKJ786042:CKJ786043 CAN786042:CAN786043 BQR786042:BQR786043 BGV786042:BGV786043 AWZ786042:AWZ786043 AND786042:AND786043 ADH786042:ADH786043 TL786042:TL786043 JP786042:JP786043 T786042:T786043 WWB720506:WWB720507 WMF720506:WMF720507 WCJ720506:WCJ720507 VSN720506:VSN720507 VIR720506:VIR720507 UYV720506:UYV720507 UOZ720506:UOZ720507 UFD720506:UFD720507 TVH720506:TVH720507 TLL720506:TLL720507 TBP720506:TBP720507 SRT720506:SRT720507 SHX720506:SHX720507 RYB720506:RYB720507 ROF720506:ROF720507 REJ720506:REJ720507 QUN720506:QUN720507 QKR720506:QKR720507 QAV720506:QAV720507 PQZ720506:PQZ720507 PHD720506:PHD720507 OXH720506:OXH720507 ONL720506:ONL720507 ODP720506:ODP720507 NTT720506:NTT720507 NJX720506:NJX720507 NAB720506:NAB720507 MQF720506:MQF720507 MGJ720506:MGJ720507 LWN720506:LWN720507 LMR720506:LMR720507 LCV720506:LCV720507 KSZ720506:KSZ720507 KJD720506:KJD720507 JZH720506:JZH720507 JPL720506:JPL720507 JFP720506:JFP720507 IVT720506:IVT720507 ILX720506:ILX720507 ICB720506:ICB720507 HSF720506:HSF720507 HIJ720506:HIJ720507 GYN720506:GYN720507 GOR720506:GOR720507 GEV720506:GEV720507 FUZ720506:FUZ720507 FLD720506:FLD720507 FBH720506:FBH720507 ERL720506:ERL720507 EHP720506:EHP720507 DXT720506:DXT720507 DNX720506:DNX720507 DEB720506:DEB720507 CUF720506:CUF720507 CKJ720506:CKJ720507 CAN720506:CAN720507 BQR720506:BQR720507 BGV720506:BGV720507 AWZ720506:AWZ720507 AND720506:AND720507 ADH720506:ADH720507 TL720506:TL720507 JP720506:JP720507 T720506:T720507 WWB654970:WWB654971 WMF654970:WMF654971 WCJ654970:WCJ654971 VSN654970:VSN654971 VIR654970:VIR654971 UYV654970:UYV654971 UOZ654970:UOZ654971 UFD654970:UFD654971 TVH654970:TVH654971 TLL654970:TLL654971 TBP654970:TBP654971 SRT654970:SRT654971 SHX654970:SHX654971 RYB654970:RYB654971 ROF654970:ROF654971 REJ654970:REJ654971 QUN654970:QUN654971 QKR654970:QKR654971 QAV654970:QAV654971 PQZ654970:PQZ654971 PHD654970:PHD654971 OXH654970:OXH654971 ONL654970:ONL654971 ODP654970:ODP654971 NTT654970:NTT654971 NJX654970:NJX654971 NAB654970:NAB654971 MQF654970:MQF654971 MGJ654970:MGJ654971 LWN654970:LWN654971 LMR654970:LMR654971 LCV654970:LCV654971 KSZ654970:KSZ654971 KJD654970:KJD654971 JZH654970:JZH654971 JPL654970:JPL654971 JFP654970:JFP654971 IVT654970:IVT654971 ILX654970:ILX654971 ICB654970:ICB654971 HSF654970:HSF654971 HIJ654970:HIJ654971 GYN654970:GYN654971 GOR654970:GOR654971 GEV654970:GEV654971 FUZ654970:FUZ654971 FLD654970:FLD654971 FBH654970:FBH654971 ERL654970:ERL654971 EHP654970:EHP654971 DXT654970:DXT654971 DNX654970:DNX654971 DEB654970:DEB654971 CUF654970:CUF654971 CKJ654970:CKJ654971 CAN654970:CAN654971 BQR654970:BQR654971 BGV654970:BGV654971 AWZ654970:AWZ654971 AND654970:AND654971 ADH654970:ADH654971 TL654970:TL654971 JP654970:JP654971 T654970:T654971 WWB589434:WWB589435 WMF589434:WMF589435 WCJ589434:WCJ589435 VSN589434:VSN589435 VIR589434:VIR589435 UYV589434:UYV589435 UOZ589434:UOZ589435 UFD589434:UFD589435 TVH589434:TVH589435 TLL589434:TLL589435 TBP589434:TBP589435 SRT589434:SRT589435 SHX589434:SHX589435 RYB589434:RYB589435 ROF589434:ROF589435 REJ589434:REJ589435 QUN589434:QUN589435 QKR589434:QKR589435 QAV589434:QAV589435 PQZ589434:PQZ589435 PHD589434:PHD589435 OXH589434:OXH589435 ONL589434:ONL589435 ODP589434:ODP589435 NTT589434:NTT589435 NJX589434:NJX589435 NAB589434:NAB589435 MQF589434:MQF589435 MGJ589434:MGJ589435 LWN589434:LWN589435 LMR589434:LMR589435 LCV589434:LCV589435 KSZ589434:KSZ589435 KJD589434:KJD589435 JZH589434:JZH589435 JPL589434:JPL589435 JFP589434:JFP589435 IVT589434:IVT589435 ILX589434:ILX589435 ICB589434:ICB589435 HSF589434:HSF589435 HIJ589434:HIJ589435 GYN589434:GYN589435 GOR589434:GOR589435 GEV589434:GEV589435 FUZ589434:FUZ589435 FLD589434:FLD589435 FBH589434:FBH589435 ERL589434:ERL589435 EHP589434:EHP589435 DXT589434:DXT589435 DNX589434:DNX589435 DEB589434:DEB589435 CUF589434:CUF589435 CKJ589434:CKJ589435 CAN589434:CAN589435 BQR589434:BQR589435 BGV589434:BGV589435 AWZ589434:AWZ589435 AND589434:AND589435 ADH589434:ADH589435 TL589434:TL589435 JP589434:JP589435 T589434:T589435 WWB523898:WWB523899 WMF523898:WMF523899 WCJ523898:WCJ523899 VSN523898:VSN523899 VIR523898:VIR523899 UYV523898:UYV523899 UOZ523898:UOZ523899 UFD523898:UFD523899 TVH523898:TVH523899 TLL523898:TLL523899 TBP523898:TBP523899 SRT523898:SRT523899 SHX523898:SHX523899 RYB523898:RYB523899 ROF523898:ROF523899 REJ523898:REJ523899 QUN523898:QUN523899 QKR523898:QKR523899 QAV523898:QAV523899 PQZ523898:PQZ523899 PHD523898:PHD523899 OXH523898:OXH523899 ONL523898:ONL523899 ODP523898:ODP523899 NTT523898:NTT523899 NJX523898:NJX523899 NAB523898:NAB523899 MQF523898:MQF523899 MGJ523898:MGJ523899 LWN523898:LWN523899 LMR523898:LMR523899 LCV523898:LCV523899 KSZ523898:KSZ523899 KJD523898:KJD523899 JZH523898:JZH523899 JPL523898:JPL523899 JFP523898:JFP523899 IVT523898:IVT523899 ILX523898:ILX523899 ICB523898:ICB523899 HSF523898:HSF523899 HIJ523898:HIJ523899 GYN523898:GYN523899 GOR523898:GOR523899 GEV523898:GEV523899 FUZ523898:FUZ523899 FLD523898:FLD523899 FBH523898:FBH523899 ERL523898:ERL523899 EHP523898:EHP523899 DXT523898:DXT523899 DNX523898:DNX523899 DEB523898:DEB523899 CUF523898:CUF523899 CKJ523898:CKJ523899 CAN523898:CAN523899 BQR523898:BQR523899 BGV523898:BGV523899 AWZ523898:AWZ523899 AND523898:AND523899 ADH523898:ADH523899 TL523898:TL523899 JP523898:JP523899 T523898:T523899 WWB458362:WWB458363 WMF458362:WMF458363 WCJ458362:WCJ458363 VSN458362:VSN458363 VIR458362:VIR458363 UYV458362:UYV458363 UOZ458362:UOZ458363 UFD458362:UFD458363 TVH458362:TVH458363 TLL458362:TLL458363 TBP458362:TBP458363 SRT458362:SRT458363 SHX458362:SHX458363 RYB458362:RYB458363 ROF458362:ROF458363 REJ458362:REJ458363 QUN458362:QUN458363 QKR458362:QKR458363 QAV458362:QAV458363 PQZ458362:PQZ458363 PHD458362:PHD458363 OXH458362:OXH458363 ONL458362:ONL458363 ODP458362:ODP458363 NTT458362:NTT458363 NJX458362:NJX458363 NAB458362:NAB458363 MQF458362:MQF458363 MGJ458362:MGJ458363 LWN458362:LWN458363 LMR458362:LMR458363 LCV458362:LCV458363 KSZ458362:KSZ458363 KJD458362:KJD458363 JZH458362:JZH458363 JPL458362:JPL458363 JFP458362:JFP458363 IVT458362:IVT458363 ILX458362:ILX458363 ICB458362:ICB458363 HSF458362:HSF458363 HIJ458362:HIJ458363 GYN458362:GYN458363 GOR458362:GOR458363 GEV458362:GEV458363 FUZ458362:FUZ458363 FLD458362:FLD458363 FBH458362:FBH458363 ERL458362:ERL458363 EHP458362:EHP458363 DXT458362:DXT458363 DNX458362:DNX458363 DEB458362:DEB458363 CUF458362:CUF458363 CKJ458362:CKJ458363 CAN458362:CAN458363 BQR458362:BQR458363 BGV458362:BGV458363 AWZ458362:AWZ458363 AND458362:AND458363 ADH458362:ADH458363 TL458362:TL458363 JP458362:JP458363 T458362:T458363 WWB392826:WWB392827 WMF392826:WMF392827 WCJ392826:WCJ392827 VSN392826:VSN392827 VIR392826:VIR392827 UYV392826:UYV392827 UOZ392826:UOZ392827 UFD392826:UFD392827 TVH392826:TVH392827 TLL392826:TLL392827 TBP392826:TBP392827 SRT392826:SRT392827 SHX392826:SHX392827 RYB392826:RYB392827 ROF392826:ROF392827 REJ392826:REJ392827 QUN392826:QUN392827 QKR392826:QKR392827 QAV392826:QAV392827 PQZ392826:PQZ392827 PHD392826:PHD392827 OXH392826:OXH392827 ONL392826:ONL392827 ODP392826:ODP392827 NTT392826:NTT392827 NJX392826:NJX392827 NAB392826:NAB392827 MQF392826:MQF392827 MGJ392826:MGJ392827 LWN392826:LWN392827 LMR392826:LMR392827 LCV392826:LCV392827 KSZ392826:KSZ392827 KJD392826:KJD392827 JZH392826:JZH392827 JPL392826:JPL392827 JFP392826:JFP392827 IVT392826:IVT392827 ILX392826:ILX392827 ICB392826:ICB392827 HSF392826:HSF392827 HIJ392826:HIJ392827 GYN392826:GYN392827 GOR392826:GOR392827 GEV392826:GEV392827 FUZ392826:FUZ392827 FLD392826:FLD392827 FBH392826:FBH392827 ERL392826:ERL392827 EHP392826:EHP392827 DXT392826:DXT392827 DNX392826:DNX392827 DEB392826:DEB392827 CUF392826:CUF392827 CKJ392826:CKJ392827 CAN392826:CAN392827 BQR392826:BQR392827 BGV392826:BGV392827 AWZ392826:AWZ392827 AND392826:AND392827 ADH392826:ADH392827 TL392826:TL392827 JP392826:JP392827 T392826:T392827 WWB327290:WWB327291 WMF327290:WMF327291 WCJ327290:WCJ327291 VSN327290:VSN327291 VIR327290:VIR327291 UYV327290:UYV327291 UOZ327290:UOZ327291 UFD327290:UFD327291 TVH327290:TVH327291 TLL327290:TLL327291 TBP327290:TBP327291 SRT327290:SRT327291 SHX327290:SHX327291 RYB327290:RYB327291 ROF327290:ROF327291 REJ327290:REJ327291 QUN327290:QUN327291 QKR327290:QKR327291 QAV327290:QAV327291 PQZ327290:PQZ327291 PHD327290:PHD327291 OXH327290:OXH327291 ONL327290:ONL327291 ODP327290:ODP327291 NTT327290:NTT327291 NJX327290:NJX327291 NAB327290:NAB327291 MQF327290:MQF327291 MGJ327290:MGJ327291 LWN327290:LWN327291 LMR327290:LMR327291 LCV327290:LCV327291 KSZ327290:KSZ327291 KJD327290:KJD327291 JZH327290:JZH327291 JPL327290:JPL327291 JFP327290:JFP327291 IVT327290:IVT327291 ILX327290:ILX327291 ICB327290:ICB327291 HSF327290:HSF327291 HIJ327290:HIJ327291 GYN327290:GYN327291 GOR327290:GOR327291 GEV327290:GEV327291 FUZ327290:FUZ327291 FLD327290:FLD327291 FBH327290:FBH327291 ERL327290:ERL327291 EHP327290:EHP327291 DXT327290:DXT327291 DNX327290:DNX327291 DEB327290:DEB327291 CUF327290:CUF327291 CKJ327290:CKJ327291 CAN327290:CAN327291 BQR327290:BQR327291 BGV327290:BGV327291 AWZ327290:AWZ327291 AND327290:AND327291 ADH327290:ADH327291 TL327290:TL327291 JP327290:JP327291 T327290:T327291 WWB261754:WWB261755 WMF261754:WMF261755 WCJ261754:WCJ261755 VSN261754:VSN261755 VIR261754:VIR261755 UYV261754:UYV261755 UOZ261754:UOZ261755 UFD261754:UFD261755 TVH261754:TVH261755 TLL261754:TLL261755 TBP261754:TBP261755 SRT261754:SRT261755 SHX261754:SHX261755 RYB261754:RYB261755 ROF261754:ROF261755 REJ261754:REJ261755 QUN261754:QUN261755 QKR261754:QKR261755 QAV261754:QAV261755 PQZ261754:PQZ261755 PHD261754:PHD261755 OXH261754:OXH261755 ONL261754:ONL261755 ODP261754:ODP261755 NTT261754:NTT261755 NJX261754:NJX261755 NAB261754:NAB261755 MQF261754:MQF261755 MGJ261754:MGJ261755 LWN261754:LWN261755 LMR261754:LMR261755 LCV261754:LCV261755 KSZ261754:KSZ261755 KJD261754:KJD261755 JZH261754:JZH261755 JPL261754:JPL261755 JFP261754:JFP261755 IVT261754:IVT261755 ILX261754:ILX261755 ICB261754:ICB261755 HSF261754:HSF261755 HIJ261754:HIJ261755 GYN261754:GYN261755 GOR261754:GOR261755 GEV261754:GEV261755 FUZ261754:FUZ261755 FLD261754:FLD261755 FBH261754:FBH261755 ERL261754:ERL261755 EHP261754:EHP261755 DXT261754:DXT261755 DNX261754:DNX261755 DEB261754:DEB261755 CUF261754:CUF261755 CKJ261754:CKJ261755 CAN261754:CAN261755 BQR261754:BQR261755 BGV261754:BGV261755 AWZ261754:AWZ261755 AND261754:AND261755 ADH261754:ADH261755 TL261754:TL261755 JP261754:JP261755 T261754:T261755 WWB196218:WWB196219 WMF196218:WMF196219 WCJ196218:WCJ196219 VSN196218:VSN196219 VIR196218:VIR196219 UYV196218:UYV196219 UOZ196218:UOZ196219 UFD196218:UFD196219 TVH196218:TVH196219 TLL196218:TLL196219 TBP196218:TBP196219 SRT196218:SRT196219 SHX196218:SHX196219 RYB196218:RYB196219 ROF196218:ROF196219 REJ196218:REJ196219 QUN196218:QUN196219 QKR196218:QKR196219 QAV196218:QAV196219 PQZ196218:PQZ196219 PHD196218:PHD196219 OXH196218:OXH196219 ONL196218:ONL196219 ODP196218:ODP196219 NTT196218:NTT196219 NJX196218:NJX196219 NAB196218:NAB196219 MQF196218:MQF196219 MGJ196218:MGJ196219 LWN196218:LWN196219 LMR196218:LMR196219 LCV196218:LCV196219 KSZ196218:KSZ196219 KJD196218:KJD196219 JZH196218:JZH196219 JPL196218:JPL196219 JFP196218:JFP196219 IVT196218:IVT196219 ILX196218:ILX196219 ICB196218:ICB196219 HSF196218:HSF196219 HIJ196218:HIJ196219 GYN196218:GYN196219 GOR196218:GOR196219 GEV196218:GEV196219 FUZ196218:FUZ196219 FLD196218:FLD196219 FBH196218:FBH196219 ERL196218:ERL196219 EHP196218:EHP196219 DXT196218:DXT196219 DNX196218:DNX196219 DEB196218:DEB196219 CUF196218:CUF196219 CKJ196218:CKJ196219 CAN196218:CAN196219 BQR196218:BQR196219 BGV196218:BGV196219 AWZ196218:AWZ196219 AND196218:AND196219 ADH196218:ADH196219 TL196218:TL196219 JP196218:JP196219 T196218:T196219 WWB130682:WWB130683 WMF130682:WMF130683 WCJ130682:WCJ130683 VSN130682:VSN130683 VIR130682:VIR130683 UYV130682:UYV130683 UOZ130682:UOZ130683 UFD130682:UFD130683 TVH130682:TVH130683 TLL130682:TLL130683 TBP130682:TBP130683 SRT130682:SRT130683 SHX130682:SHX130683 RYB130682:RYB130683 ROF130682:ROF130683 REJ130682:REJ130683 QUN130682:QUN130683 QKR130682:QKR130683 QAV130682:QAV130683 PQZ130682:PQZ130683 PHD130682:PHD130683 OXH130682:OXH130683 ONL130682:ONL130683 ODP130682:ODP130683 NTT130682:NTT130683 NJX130682:NJX130683 NAB130682:NAB130683 MQF130682:MQF130683 MGJ130682:MGJ130683 LWN130682:LWN130683 LMR130682:LMR130683 LCV130682:LCV130683 KSZ130682:KSZ130683 KJD130682:KJD130683 JZH130682:JZH130683 JPL130682:JPL130683 JFP130682:JFP130683 IVT130682:IVT130683 ILX130682:ILX130683 ICB130682:ICB130683 HSF130682:HSF130683 HIJ130682:HIJ130683 GYN130682:GYN130683 GOR130682:GOR130683 GEV130682:GEV130683 FUZ130682:FUZ130683 FLD130682:FLD130683 FBH130682:FBH130683 ERL130682:ERL130683 EHP130682:EHP130683 DXT130682:DXT130683 DNX130682:DNX130683 DEB130682:DEB130683 CUF130682:CUF130683 CKJ130682:CKJ130683 CAN130682:CAN130683 BQR130682:BQR130683 BGV130682:BGV130683 AWZ130682:AWZ130683 AND130682:AND130683 ADH130682:ADH130683 TL130682:TL130683 JP130682:JP130683 T130682:T130683 WWB65146:WWB65147 WMF65146:WMF65147 WCJ65146:WCJ65147 VSN65146:VSN65147 VIR65146:VIR65147 UYV65146:UYV65147 UOZ65146:UOZ65147 UFD65146:UFD65147 TVH65146:TVH65147 TLL65146:TLL65147 TBP65146:TBP65147 SRT65146:SRT65147 SHX65146:SHX65147 RYB65146:RYB65147 ROF65146:ROF65147 REJ65146:REJ65147 QUN65146:QUN65147 QKR65146:QKR65147 QAV65146:QAV65147 PQZ65146:PQZ65147 PHD65146:PHD65147 OXH65146:OXH65147 ONL65146:ONL65147 ODP65146:ODP65147 NTT65146:NTT65147 NJX65146:NJX65147 NAB65146:NAB65147 MQF65146:MQF65147 MGJ65146:MGJ65147 LWN65146:LWN65147 LMR65146:LMR65147 LCV65146:LCV65147 KSZ65146:KSZ65147 KJD65146:KJD65147 JZH65146:JZH65147 JPL65146:JPL65147 JFP65146:JFP65147 IVT65146:IVT65147 ILX65146:ILX65147 ICB65146:ICB65147 HSF65146:HSF65147 HIJ65146:HIJ65147 GYN65146:GYN65147 GOR65146:GOR65147 GEV65146:GEV65147 FUZ65146:FUZ65147 FLD65146:FLD65147 FBH65146:FBH65147 ERL65146:ERL65147 EHP65146:EHP65147 DXT65146:DXT65147 DNX65146:DNX65147 DEB65146:DEB65147 CUF65146:CUF65147 CKJ65146:CKJ65147 CAN65146:CAN65147 BQR65146:BQR65147 BGV65146:BGV65147 AWZ65146:AWZ65147 AND65146:AND65147 ADH65146:ADH65147 TL65146:TL65147 JP65146:JP65147" xr:uid="{00000000-0002-0000-1900-000000000000}">
      <formula1>-99999999999999900000</formula1>
      <formula2>999999999999999000000</formula2>
    </dataValidation>
    <dataValidation type="whole" allowBlank="1" showInputMessage="1" showErrorMessage="1" errorTitle="【注意】" error="----------------------------_x000a_輸入資料格式錯誤，_x000a_請填數值資料！_x000a_----------------------------_x000a_" sqref="R65008:R65056 WVZ982710:WVZ982732 WMD982710:WMD982732 WCH982710:WCH982732 VSL982710:VSL982732 VIP982710:VIP982732 UYT982710:UYT982732 UOX982710:UOX982732 UFB982710:UFB982732 TVF982710:TVF982732 TLJ982710:TLJ982732 TBN982710:TBN982732 SRR982710:SRR982732 SHV982710:SHV982732 RXZ982710:RXZ982732 ROD982710:ROD982732 REH982710:REH982732 QUL982710:QUL982732 QKP982710:QKP982732 QAT982710:QAT982732 PQX982710:PQX982732 PHB982710:PHB982732 OXF982710:OXF982732 ONJ982710:ONJ982732 ODN982710:ODN982732 NTR982710:NTR982732 NJV982710:NJV982732 MZZ982710:MZZ982732 MQD982710:MQD982732 MGH982710:MGH982732 LWL982710:LWL982732 LMP982710:LMP982732 LCT982710:LCT982732 KSX982710:KSX982732 KJB982710:KJB982732 JZF982710:JZF982732 JPJ982710:JPJ982732 JFN982710:JFN982732 IVR982710:IVR982732 ILV982710:ILV982732 IBZ982710:IBZ982732 HSD982710:HSD982732 HIH982710:HIH982732 GYL982710:GYL982732 GOP982710:GOP982732 GET982710:GET982732 FUX982710:FUX982732 FLB982710:FLB982732 FBF982710:FBF982732 ERJ982710:ERJ982732 EHN982710:EHN982732 DXR982710:DXR982732 DNV982710:DNV982732 DDZ982710:DDZ982732 CUD982710:CUD982732 CKH982710:CKH982732 CAL982710:CAL982732 BQP982710:BQP982732 BGT982710:BGT982732 AWX982710:AWX982732 ANB982710:ANB982732 ADF982710:ADF982732 TJ982710:TJ982732 JN982710:JN982732 R982710:R982732 WVZ917174:WVZ917196 WMD917174:WMD917196 WCH917174:WCH917196 VSL917174:VSL917196 VIP917174:VIP917196 UYT917174:UYT917196 UOX917174:UOX917196 UFB917174:UFB917196 TVF917174:TVF917196 TLJ917174:TLJ917196 TBN917174:TBN917196 SRR917174:SRR917196 SHV917174:SHV917196 RXZ917174:RXZ917196 ROD917174:ROD917196 REH917174:REH917196 QUL917174:QUL917196 QKP917174:QKP917196 QAT917174:QAT917196 PQX917174:PQX917196 PHB917174:PHB917196 OXF917174:OXF917196 ONJ917174:ONJ917196 ODN917174:ODN917196 NTR917174:NTR917196 NJV917174:NJV917196 MZZ917174:MZZ917196 MQD917174:MQD917196 MGH917174:MGH917196 LWL917174:LWL917196 LMP917174:LMP917196 LCT917174:LCT917196 KSX917174:KSX917196 KJB917174:KJB917196 JZF917174:JZF917196 JPJ917174:JPJ917196 JFN917174:JFN917196 IVR917174:IVR917196 ILV917174:ILV917196 IBZ917174:IBZ917196 HSD917174:HSD917196 HIH917174:HIH917196 GYL917174:GYL917196 GOP917174:GOP917196 GET917174:GET917196 FUX917174:FUX917196 FLB917174:FLB917196 FBF917174:FBF917196 ERJ917174:ERJ917196 EHN917174:EHN917196 DXR917174:DXR917196 DNV917174:DNV917196 DDZ917174:DDZ917196 CUD917174:CUD917196 CKH917174:CKH917196 CAL917174:CAL917196 BQP917174:BQP917196 BGT917174:BGT917196 AWX917174:AWX917196 ANB917174:ANB917196 ADF917174:ADF917196 TJ917174:TJ917196 JN917174:JN917196 R917174:R917196 WVZ851638:WVZ851660 WMD851638:WMD851660 WCH851638:WCH851660 VSL851638:VSL851660 VIP851638:VIP851660 UYT851638:UYT851660 UOX851638:UOX851660 UFB851638:UFB851660 TVF851638:TVF851660 TLJ851638:TLJ851660 TBN851638:TBN851660 SRR851638:SRR851660 SHV851638:SHV851660 RXZ851638:RXZ851660 ROD851638:ROD851660 REH851638:REH851660 QUL851638:QUL851660 QKP851638:QKP851660 QAT851638:QAT851660 PQX851638:PQX851660 PHB851638:PHB851660 OXF851638:OXF851660 ONJ851638:ONJ851660 ODN851638:ODN851660 NTR851638:NTR851660 NJV851638:NJV851660 MZZ851638:MZZ851660 MQD851638:MQD851660 MGH851638:MGH851660 LWL851638:LWL851660 LMP851638:LMP851660 LCT851638:LCT851660 KSX851638:KSX851660 KJB851638:KJB851660 JZF851638:JZF851660 JPJ851638:JPJ851660 JFN851638:JFN851660 IVR851638:IVR851660 ILV851638:ILV851660 IBZ851638:IBZ851660 HSD851638:HSD851660 HIH851638:HIH851660 GYL851638:GYL851660 GOP851638:GOP851660 GET851638:GET851660 FUX851638:FUX851660 FLB851638:FLB851660 FBF851638:FBF851660 ERJ851638:ERJ851660 EHN851638:EHN851660 DXR851638:DXR851660 DNV851638:DNV851660 DDZ851638:DDZ851660 CUD851638:CUD851660 CKH851638:CKH851660 CAL851638:CAL851660 BQP851638:BQP851660 BGT851638:BGT851660 AWX851638:AWX851660 ANB851638:ANB851660 ADF851638:ADF851660 TJ851638:TJ851660 JN851638:JN851660 R851638:R851660 WVZ786102:WVZ786124 WMD786102:WMD786124 WCH786102:WCH786124 VSL786102:VSL786124 VIP786102:VIP786124 UYT786102:UYT786124 UOX786102:UOX786124 UFB786102:UFB786124 TVF786102:TVF786124 TLJ786102:TLJ786124 TBN786102:TBN786124 SRR786102:SRR786124 SHV786102:SHV786124 RXZ786102:RXZ786124 ROD786102:ROD786124 REH786102:REH786124 QUL786102:QUL786124 QKP786102:QKP786124 QAT786102:QAT786124 PQX786102:PQX786124 PHB786102:PHB786124 OXF786102:OXF786124 ONJ786102:ONJ786124 ODN786102:ODN786124 NTR786102:NTR786124 NJV786102:NJV786124 MZZ786102:MZZ786124 MQD786102:MQD786124 MGH786102:MGH786124 LWL786102:LWL786124 LMP786102:LMP786124 LCT786102:LCT786124 KSX786102:KSX786124 KJB786102:KJB786124 JZF786102:JZF786124 JPJ786102:JPJ786124 JFN786102:JFN786124 IVR786102:IVR786124 ILV786102:ILV786124 IBZ786102:IBZ786124 HSD786102:HSD786124 HIH786102:HIH786124 GYL786102:GYL786124 GOP786102:GOP786124 GET786102:GET786124 FUX786102:FUX786124 FLB786102:FLB786124 FBF786102:FBF786124 ERJ786102:ERJ786124 EHN786102:EHN786124 DXR786102:DXR786124 DNV786102:DNV786124 DDZ786102:DDZ786124 CUD786102:CUD786124 CKH786102:CKH786124 CAL786102:CAL786124 BQP786102:BQP786124 BGT786102:BGT786124 AWX786102:AWX786124 ANB786102:ANB786124 ADF786102:ADF786124 TJ786102:TJ786124 JN786102:JN786124 R786102:R786124 WVZ720566:WVZ720588 WMD720566:WMD720588 WCH720566:WCH720588 VSL720566:VSL720588 VIP720566:VIP720588 UYT720566:UYT720588 UOX720566:UOX720588 UFB720566:UFB720588 TVF720566:TVF720588 TLJ720566:TLJ720588 TBN720566:TBN720588 SRR720566:SRR720588 SHV720566:SHV720588 RXZ720566:RXZ720588 ROD720566:ROD720588 REH720566:REH720588 QUL720566:QUL720588 QKP720566:QKP720588 QAT720566:QAT720588 PQX720566:PQX720588 PHB720566:PHB720588 OXF720566:OXF720588 ONJ720566:ONJ720588 ODN720566:ODN720588 NTR720566:NTR720588 NJV720566:NJV720588 MZZ720566:MZZ720588 MQD720566:MQD720588 MGH720566:MGH720588 LWL720566:LWL720588 LMP720566:LMP720588 LCT720566:LCT720588 KSX720566:KSX720588 KJB720566:KJB720588 JZF720566:JZF720588 JPJ720566:JPJ720588 JFN720566:JFN720588 IVR720566:IVR720588 ILV720566:ILV720588 IBZ720566:IBZ720588 HSD720566:HSD720588 HIH720566:HIH720588 GYL720566:GYL720588 GOP720566:GOP720588 GET720566:GET720588 FUX720566:FUX720588 FLB720566:FLB720588 FBF720566:FBF720588 ERJ720566:ERJ720588 EHN720566:EHN720588 DXR720566:DXR720588 DNV720566:DNV720588 DDZ720566:DDZ720588 CUD720566:CUD720588 CKH720566:CKH720588 CAL720566:CAL720588 BQP720566:BQP720588 BGT720566:BGT720588 AWX720566:AWX720588 ANB720566:ANB720588 ADF720566:ADF720588 TJ720566:TJ720588 JN720566:JN720588 R720566:R720588 WVZ655030:WVZ655052 WMD655030:WMD655052 WCH655030:WCH655052 VSL655030:VSL655052 VIP655030:VIP655052 UYT655030:UYT655052 UOX655030:UOX655052 UFB655030:UFB655052 TVF655030:TVF655052 TLJ655030:TLJ655052 TBN655030:TBN655052 SRR655030:SRR655052 SHV655030:SHV655052 RXZ655030:RXZ655052 ROD655030:ROD655052 REH655030:REH655052 QUL655030:QUL655052 QKP655030:QKP655052 QAT655030:QAT655052 PQX655030:PQX655052 PHB655030:PHB655052 OXF655030:OXF655052 ONJ655030:ONJ655052 ODN655030:ODN655052 NTR655030:NTR655052 NJV655030:NJV655052 MZZ655030:MZZ655052 MQD655030:MQD655052 MGH655030:MGH655052 LWL655030:LWL655052 LMP655030:LMP655052 LCT655030:LCT655052 KSX655030:KSX655052 KJB655030:KJB655052 JZF655030:JZF655052 JPJ655030:JPJ655052 JFN655030:JFN655052 IVR655030:IVR655052 ILV655030:ILV655052 IBZ655030:IBZ655052 HSD655030:HSD655052 HIH655030:HIH655052 GYL655030:GYL655052 GOP655030:GOP655052 GET655030:GET655052 FUX655030:FUX655052 FLB655030:FLB655052 FBF655030:FBF655052 ERJ655030:ERJ655052 EHN655030:EHN655052 DXR655030:DXR655052 DNV655030:DNV655052 DDZ655030:DDZ655052 CUD655030:CUD655052 CKH655030:CKH655052 CAL655030:CAL655052 BQP655030:BQP655052 BGT655030:BGT655052 AWX655030:AWX655052 ANB655030:ANB655052 ADF655030:ADF655052 TJ655030:TJ655052 JN655030:JN655052 R655030:R655052 WVZ589494:WVZ589516 WMD589494:WMD589516 WCH589494:WCH589516 VSL589494:VSL589516 VIP589494:VIP589516 UYT589494:UYT589516 UOX589494:UOX589516 UFB589494:UFB589516 TVF589494:TVF589516 TLJ589494:TLJ589516 TBN589494:TBN589516 SRR589494:SRR589516 SHV589494:SHV589516 RXZ589494:RXZ589516 ROD589494:ROD589516 REH589494:REH589516 QUL589494:QUL589516 QKP589494:QKP589516 QAT589494:QAT589516 PQX589494:PQX589516 PHB589494:PHB589516 OXF589494:OXF589516 ONJ589494:ONJ589516 ODN589494:ODN589516 NTR589494:NTR589516 NJV589494:NJV589516 MZZ589494:MZZ589516 MQD589494:MQD589516 MGH589494:MGH589516 LWL589494:LWL589516 LMP589494:LMP589516 LCT589494:LCT589516 KSX589494:KSX589516 KJB589494:KJB589516 JZF589494:JZF589516 JPJ589494:JPJ589516 JFN589494:JFN589516 IVR589494:IVR589516 ILV589494:ILV589516 IBZ589494:IBZ589516 HSD589494:HSD589516 HIH589494:HIH589516 GYL589494:GYL589516 GOP589494:GOP589516 GET589494:GET589516 FUX589494:FUX589516 FLB589494:FLB589516 FBF589494:FBF589516 ERJ589494:ERJ589516 EHN589494:EHN589516 DXR589494:DXR589516 DNV589494:DNV589516 DDZ589494:DDZ589516 CUD589494:CUD589516 CKH589494:CKH589516 CAL589494:CAL589516 BQP589494:BQP589516 BGT589494:BGT589516 AWX589494:AWX589516 ANB589494:ANB589516 ADF589494:ADF589516 TJ589494:TJ589516 JN589494:JN589516 R589494:R589516 WVZ523958:WVZ523980 WMD523958:WMD523980 WCH523958:WCH523980 VSL523958:VSL523980 VIP523958:VIP523980 UYT523958:UYT523980 UOX523958:UOX523980 UFB523958:UFB523980 TVF523958:TVF523980 TLJ523958:TLJ523980 TBN523958:TBN523980 SRR523958:SRR523980 SHV523958:SHV523980 RXZ523958:RXZ523980 ROD523958:ROD523980 REH523958:REH523980 QUL523958:QUL523980 QKP523958:QKP523980 QAT523958:QAT523980 PQX523958:PQX523980 PHB523958:PHB523980 OXF523958:OXF523980 ONJ523958:ONJ523980 ODN523958:ODN523980 NTR523958:NTR523980 NJV523958:NJV523980 MZZ523958:MZZ523980 MQD523958:MQD523980 MGH523958:MGH523980 LWL523958:LWL523980 LMP523958:LMP523980 LCT523958:LCT523980 KSX523958:KSX523980 KJB523958:KJB523980 JZF523958:JZF523980 JPJ523958:JPJ523980 JFN523958:JFN523980 IVR523958:IVR523980 ILV523958:ILV523980 IBZ523958:IBZ523980 HSD523958:HSD523980 HIH523958:HIH523980 GYL523958:GYL523980 GOP523958:GOP523980 GET523958:GET523980 FUX523958:FUX523980 FLB523958:FLB523980 FBF523958:FBF523980 ERJ523958:ERJ523980 EHN523958:EHN523980 DXR523958:DXR523980 DNV523958:DNV523980 DDZ523958:DDZ523980 CUD523958:CUD523980 CKH523958:CKH523980 CAL523958:CAL523980 BQP523958:BQP523980 BGT523958:BGT523980 AWX523958:AWX523980 ANB523958:ANB523980 ADF523958:ADF523980 TJ523958:TJ523980 JN523958:JN523980 R523958:R523980 WVZ458422:WVZ458444 WMD458422:WMD458444 WCH458422:WCH458444 VSL458422:VSL458444 VIP458422:VIP458444 UYT458422:UYT458444 UOX458422:UOX458444 UFB458422:UFB458444 TVF458422:TVF458444 TLJ458422:TLJ458444 TBN458422:TBN458444 SRR458422:SRR458444 SHV458422:SHV458444 RXZ458422:RXZ458444 ROD458422:ROD458444 REH458422:REH458444 QUL458422:QUL458444 QKP458422:QKP458444 QAT458422:QAT458444 PQX458422:PQX458444 PHB458422:PHB458444 OXF458422:OXF458444 ONJ458422:ONJ458444 ODN458422:ODN458444 NTR458422:NTR458444 NJV458422:NJV458444 MZZ458422:MZZ458444 MQD458422:MQD458444 MGH458422:MGH458444 LWL458422:LWL458444 LMP458422:LMP458444 LCT458422:LCT458444 KSX458422:KSX458444 KJB458422:KJB458444 JZF458422:JZF458444 JPJ458422:JPJ458444 JFN458422:JFN458444 IVR458422:IVR458444 ILV458422:ILV458444 IBZ458422:IBZ458444 HSD458422:HSD458444 HIH458422:HIH458444 GYL458422:GYL458444 GOP458422:GOP458444 GET458422:GET458444 FUX458422:FUX458444 FLB458422:FLB458444 FBF458422:FBF458444 ERJ458422:ERJ458444 EHN458422:EHN458444 DXR458422:DXR458444 DNV458422:DNV458444 DDZ458422:DDZ458444 CUD458422:CUD458444 CKH458422:CKH458444 CAL458422:CAL458444 BQP458422:BQP458444 BGT458422:BGT458444 AWX458422:AWX458444 ANB458422:ANB458444 ADF458422:ADF458444 TJ458422:TJ458444 JN458422:JN458444 R458422:R458444 WVZ392886:WVZ392908 WMD392886:WMD392908 WCH392886:WCH392908 VSL392886:VSL392908 VIP392886:VIP392908 UYT392886:UYT392908 UOX392886:UOX392908 UFB392886:UFB392908 TVF392886:TVF392908 TLJ392886:TLJ392908 TBN392886:TBN392908 SRR392886:SRR392908 SHV392886:SHV392908 RXZ392886:RXZ392908 ROD392886:ROD392908 REH392886:REH392908 QUL392886:QUL392908 QKP392886:QKP392908 QAT392886:QAT392908 PQX392886:PQX392908 PHB392886:PHB392908 OXF392886:OXF392908 ONJ392886:ONJ392908 ODN392886:ODN392908 NTR392886:NTR392908 NJV392886:NJV392908 MZZ392886:MZZ392908 MQD392886:MQD392908 MGH392886:MGH392908 LWL392886:LWL392908 LMP392886:LMP392908 LCT392886:LCT392908 KSX392886:KSX392908 KJB392886:KJB392908 JZF392886:JZF392908 JPJ392886:JPJ392908 JFN392886:JFN392908 IVR392886:IVR392908 ILV392886:ILV392908 IBZ392886:IBZ392908 HSD392886:HSD392908 HIH392886:HIH392908 GYL392886:GYL392908 GOP392886:GOP392908 GET392886:GET392908 FUX392886:FUX392908 FLB392886:FLB392908 FBF392886:FBF392908 ERJ392886:ERJ392908 EHN392886:EHN392908 DXR392886:DXR392908 DNV392886:DNV392908 DDZ392886:DDZ392908 CUD392886:CUD392908 CKH392886:CKH392908 CAL392886:CAL392908 BQP392886:BQP392908 BGT392886:BGT392908 AWX392886:AWX392908 ANB392886:ANB392908 ADF392886:ADF392908 TJ392886:TJ392908 JN392886:JN392908 R392886:R392908 WVZ327350:WVZ327372 WMD327350:WMD327372 WCH327350:WCH327372 VSL327350:VSL327372 VIP327350:VIP327372 UYT327350:UYT327372 UOX327350:UOX327372 UFB327350:UFB327372 TVF327350:TVF327372 TLJ327350:TLJ327372 TBN327350:TBN327372 SRR327350:SRR327372 SHV327350:SHV327372 RXZ327350:RXZ327372 ROD327350:ROD327372 REH327350:REH327372 QUL327350:QUL327372 QKP327350:QKP327372 QAT327350:QAT327372 PQX327350:PQX327372 PHB327350:PHB327372 OXF327350:OXF327372 ONJ327350:ONJ327372 ODN327350:ODN327372 NTR327350:NTR327372 NJV327350:NJV327372 MZZ327350:MZZ327372 MQD327350:MQD327372 MGH327350:MGH327372 LWL327350:LWL327372 LMP327350:LMP327372 LCT327350:LCT327372 KSX327350:KSX327372 KJB327350:KJB327372 JZF327350:JZF327372 JPJ327350:JPJ327372 JFN327350:JFN327372 IVR327350:IVR327372 ILV327350:ILV327372 IBZ327350:IBZ327372 HSD327350:HSD327372 HIH327350:HIH327372 GYL327350:GYL327372 GOP327350:GOP327372 GET327350:GET327372 FUX327350:FUX327372 FLB327350:FLB327372 FBF327350:FBF327372 ERJ327350:ERJ327372 EHN327350:EHN327372 DXR327350:DXR327372 DNV327350:DNV327372 DDZ327350:DDZ327372 CUD327350:CUD327372 CKH327350:CKH327372 CAL327350:CAL327372 BQP327350:BQP327372 BGT327350:BGT327372 AWX327350:AWX327372 ANB327350:ANB327372 ADF327350:ADF327372 TJ327350:TJ327372 JN327350:JN327372 R327350:R327372 WVZ261814:WVZ261836 WMD261814:WMD261836 WCH261814:WCH261836 VSL261814:VSL261836 VIP261814:VIP261836 UYT261814:UYT261836 UOX261814:UOX261836 UFB261814:UFB261836 TVF261814:TVF261836 TLJ261814:TLJ261836 TBN261814:TBN261836 SRR261814:SRR261836 SHV261814:SHV261836 RXZ261814:RXZ261836 ROD261814:ROD261836 REH261814:REH261836 QUL261814:QUL261836 QKP261814:QKP261836 QAT261814:QAT261836 PQX261814:PQX261836 PHB261814:PHB261836 OXF261814:OXF261836 ONJ261814:ONJ261836 ODN261814:ODN261836 NTR261814:NTR261836 NJV261814:NJV261836 MZZ261814:MZZ261836 MQD261814:MQD261836 MGH261814:MGH261836 LWL261814:LWL261836 LMP261814:LMP261836 LCT261814:LCT261836 KSX261814:KSX261836 KJB261814:KJB261836 JZF261814:JZF261836 JPJ261814:JPJ261836 JFN261814:JFN261836 IVR261814:IVR261836 ILV261814:ILV261836 IBZ261814:IBZ261836 HSD261814:HSD261836 HIH261814:HIH261836 GYL261814:GYL261836 GOP261814:GOP261836 GET261814:GET261836 FUX261814:FUX261836 FLB261814:FLB261836 FBF261814:FBF261836 ERJ261814:ERJ261836 EHN261814:EHN261836 DXR261814:DXR261836 DNV261814:DNV261836 DDZ261814:DDZ261836 CUD261814:CUD261836 CKH261814:CKH261836 CAL261814:CAL261836 BQP261814:BQP261836 BGT261814:BGT261836 AWX261814:AWX261836 ANB261814:ANB261836 ADF261814:ADF261836 TJ261814:TJ261836 JN261814:JN261836 R261814:R261836 WVZ196278:WVZ196300 WMD196278:WMD196300 WCH196278:WCH196300 VSL196278:VSL196300 VIP196278:VIP196300 UYT196278:UYT196300 UOX196278:UOX196300 UFB196278:UFB196300 TVF196278:TVF196300 TLJ196278:TLJ196300 TBN196278:TBN196300 SRR196278:SRR196300 SHV196278:SHV196300 RXZ196278:RXZ196300 ROD196278:ROD196300 REH196278:REH196300 QUL196278:QUL196300 QKP196278:QKP196300 QAT196278:QAT196300 PQX196278:PQX196300 PHB196278:PHB196300 OXF196278:OXF196300 ONJ196278:ONJ196300 ODN196278:ODN196300 NTR196278:NTR196300 NJV196278:NJV196300 MZZ196278:MZZ196300 MQD196278:MQD196300 MGH196278:MGH196300 LWL196278:LWL196300 LMP196278:LMP196300 LCT196278:LCT196300 KSX196278:KSX196300 KJB196278:KJB196300 JZF196278:JZF196300 JPJ196278:JPJ196300 JFN196278:JFN196300 IVR196278:IVR196300 ILV196278:ILV196300 IBZ196278:IBZ196300 HSD196278:HSD196300 HIH196278:HIH196300 GYL196278:GYL196300 GOP196278:GOP196300 GET196278:GET196300 FUX196278:FUX196300 FLB196278:FLB196300 FBF196278:FBF196300 ERJ196278:ERJ196300 EHN196278:EHN196300 DXR196278:DXR196300 DNV196278:DNV196300 DDZ196278:DDZ196300 CUD196278:CUD196300 CKH196278:CKH196300 CAL196278:CAL196300 BQP196278:BQP196300 BGT196278:BGT196300 AWX196278:AWX196300 ANB196278:ANB196300 ADF196278:ADF196300 TJ196278:TJ196300 JN196278:JN196300 R196278:R196300 WVZ130742:WVZ130764 WMD130742:WMD130764 WCH130742:WCH130764 VSL130742:VSL130764 VIP130742:VIP130764 UYT130742:UYT130764 UOX130742:UOX130764 UFB130742:UFB130764 TVF130742:TVF130764 TLJ130742:TLJ130764 TBN130742:TBN130764 SRR130742:SRR130764 SHV130742:SHV130764 RXZ130742:RXZ130764 ROD130742:ROD130764 REH130742:REH130764 QUL130742:QUL130764 QKP130742:QKP130764 QAT130742:QAT130764 PQX130742:PQX130764 PHB130742:PHB130764 OXF130742:OXF130764 ONJ130742:ONJ130764 ODN130742:ODN130764 NTR130742:NTR130764 NJV130742:NJV130764 MZZ130742:MZZ130764 MQD130742:MQD130764 MGH130742:MGH130764 LWL130742:LWL130764 LMP130742:LMP130764 LCT130742:LCT130764 KSX130742:KSX130764 KJB130742:KJB130764 JZF130742:JZF130764 JPJ130742:JPJ130764 JFN130742:JFN130764 IVR130742:IVR130764 ILV130742:ILV130764 IBZ130742:IBZ130764 HSD130742:HSD130764 HIH130742:HIH130764 GYL130742:GYL130764 GOP130742:GOP130764 GET130742:GET130764 FUX130742:FUX130764 FLB130742:FLB130764 FBF130742:FBF130764 ERJ130742:ERJ130764 EHN130742:EHN130764 DXR130742:DXR130764 DNV130742:DNV130764 DDZ130742:DDZ130764 CUD130742:CUD130764 CKH130742:CKH130764 CAL130742:CAL130764 BQP130742:BQP130764 BGT130742:BGT130764 AWX130742:AWX130764 ANB130742:ANB130764 ADF130742:ADF130764 TJ130742:TJ130764 JN130742:JN130764 R130742:R130764 WVZ65206:WVZ65228 WMD65206:WMD65228 WCH65206:WCH65228 VSL65206:VSL65228 VIP65206:VIP65228 UYT65206:UYT65228 UOX65206:UOX65228 UFB65206:UFB65228 TVF65206:TVF65228 TLJ65206:TLJ65228 TBN65206:TBN65228 SRR65206:SRR65228 SHV65206:SHV65228 RXZ65206:RXZ65228 ROD65206:ROD65228 REH65206:REH65228 QUL65206:QUL65228 QKP65206:QKP65228 QAT65206:QAT65228 PQX65206:PQX65228 PHB65206:PHB65228 OXF65206:OXF65228 ONJ65206:ONJ65228 ODN65206:ODN65228 NTR65206:NTR65228 NJV65206:NJV65228 MZZ65206:MZZ65228 MQD65206:MQD65228 MGH65206:MGH65228 LWL65206:LWL65228 LMP65206:LMP65228 LCT65206:LCT65228 KSX65206:KSX65228 KJB65206:KJB65228 JZF65206:JZF65228 JPJ65206:JPJ65228 JFN65206:JFN65228 IVR65206:IVR65228 ILV65206:ILV65228 IBZ65206:IBZ65228 HSD65206:HSD65228 HIH65206:HIH65228 GYL65206:GYL65228 GOP65206:GOP65228 GET65206:GET65228 FUX65206:FUX65228 FLB65206:FLB65228 FBF65206:FBF65228 ERJ65206:ERJ65228 EHN65206:EHN65228 DXR65206:DXR65228 DNV65206:DNV65228 DDZ65206:DDZ65228 CUD65206:CUD65228 CKH65206:CKH65228 CAL65206:CAL65228 BQP65206:BQP65228 BGT65206:BGT65228 AWX65206:AWX65228 ANB65206:ANB65228 ADF65206:ADF65228 TJ65206:TJ65228 JN65206:JN65228 R65206:R65228 WVZ982625:WVZ982646 WMD982625:WMD982646 WCH982625:WCH982646 VSL982625:VSL982646 VIP982625:VIP982646 UYT982625:UYT982646 UOX982625:UOX982646 UFB982625:UFB982646 TVF982625:TVF982646 TLJ982625:TLJ982646 TBN982625:TBN982646 SRR982625:SRR982646 SHV982625:SHV982646 RXZ982625:RXZ982646 ROD982625:ROD982646 REH982625:REH982646 QUL982625:QUL982646 QKP982625:QKP982646 QAT982625:QAT982646 PQX982625:PQX982646 PHB982625:PHB982646 OXF982625:OXF982646 ONJ982625:ONJ982646 ODN982625:ODN982646 NTR982625:NTR982646 NJV982625:NJV982646 MZZ982625:MZZ982646 MQD982625:MQD982646 MGH982625:MGH982646 LWL982625:LWL982646 LMP982625:LMP982646 LCT982625:LCT982646 KSX982625:KSX982646 KJB982625:KJB982646 JZF982625:JZF982646 JPJ982625:JPJ982646 JFN982625:JFN982646 IVR982625:IVR982646 ILV982625:ILV982646 IBZ982625:IBZ982646 HSD982625:HSD982646 HIH982625:HIH982646 GYL982625:GYL982646 GOP982625:GOP982646 GET982625:GET982646 FUX982625:FUX982646 FLB982625:FLB982646 FBF982625:FBF982646 ERJ982625:ERJ982646 EHN982625:EHN982646 DXR982625:DXR982646 DNV982625:DNV982646 DDZ982625:DDZ982646 CUD982625:CUD982646 CKH982625:CKH982646 CAL982625:CAL982646 BQP982625:BQP982646 BGT982625:BGT982646 AWX982625:AWX982646 ANB982625:ANB982646 ADF982625:ADF982646 TJ982625:TJ982646 JN982625:JN982646 R982625:R982646 WVZ917089:WVZ917110 WMD917089:WMD917110 WCH917089:WCH917110 VSL917089:VSL917110 VIP917089:VIP917110 UYT917089:UYT917110 UOX917089:UOX917110 UFB917089:UFB917110 TVF917089:TVF917110 TLJ917089:TLJ917110 TBN917089:TBN917110 SRR917089:SRR917110 SHV917089:SHV917110 RXZ917089:RXZ917110 ROD917089:ROD917110 REH917089:REH917110 QUL917089:QUL917110 QKP917089:QKP917110 QAT917089:QAT917110 PQX917089:PQX917110 PHB917089:PHB917110 OXF917089:OXF917110 ONJ917089:ONJ917110 ODN917089:ODN917110 NTR917089:NTR917110 NJV917089:NJV917110 MZZ917089:MZZ917110 MQD917089:MQD917110 MGH917089:MGH917110 LWL917089:LWL917110 LMP917089:LMP917110 LCT917089:LCT917110 KSX917089:KSX917110 KJB917089:KJB917110 JZF917089:JZF917110 JPJ917089:JPJ917110 JFN917089:JFN917110 IVR917089:IVR917110 ILV917089:ILV917110 IBZ917089:IBZ917110 HSD917089:HSD917110 HIH917089:HIH917110 GYL917089:GYL917110 GOP917089:GOP917110 GET917089:GET917110 FUX917089:FUX917110 FLB917089:FLB917110 FBF917089:FBF917110 ERJ917089:ERJ917110 EHN917089:EHN917110 DXR917089:DXR917110 DNV917089:DNV917110 DDZ917089:DDZ917110 CUD917089:CUD917110 CKH917089:CKH917110 CAL917089:CAL917110 BQP917089:BQP917110 BGT917089:BGT917110 AWX917089:AWX917110 ANB917089:ANB917110 ADF917089:ADF917110 TJ917089:TJ917110 JN917089:JN917110 R917089:R917110 WVZ851553:WVZ851574 WMD851553:WMD851574 WCH851553:WCH851574 VSL851553:VSL851574 VIP851553:VIP851574 UYT851553:UYT851574 UOX851553:UOX851574 UFB851553:UFB851574 TVF851553:TVF851574 TLJ851553:TLJ851574 TBN851553:TBN851574 SRR851553:SRR851574 SHV851553:SHV851574 RXZ851553:RXZ851574 ROD851553:ROD851574 REH851553:REH851574 QUL851553:QUL851574 QKP851553:QKP851574 QAT851553:QAT851574 PQX851553:PQX851574 PHB851553:PHB851574 OXF851553:OXF851574 ONJ851553:ONJ851574 ODN851553:ODN851574 NTR851553:NTR851574 NJV851553:NJV851574 MZZ851553:MZZ851574 MQD851553:MQD851574 MGH851553:MGH851574 LWL851553:LWL851574 LMP851553:LMP851574 LCT851553:LCT851574 KSX851553:KSX851574 KJB851553:KJB851574 JZF851553:JZF851574 JPJ851553:JPJ851574 JFN851553:JFN851574 IVR851553:IVR851574 ILV851553:ILV851574 IBZ851553:IBZ851574 HSD851553:HSD851574 HIH851553:HIH851574 GYL851553:GYL851574 GOP851553:GOP851574 GET851553:GET851574 FUX851553:FUX851574 FLB851553:FLB851574 FBF851553:FBF851574 ERJ851553:ERJ851574 EHN851553:EHN851574 DXR851553:DXR851574 DNV851553:DNV851574 DDZ851553:DDZ851574 CUD851553:CUD851574 CKH851553:CKH851574 CAL851553:CAL851574 BQP851553:BQP851574 BGT851553:BGT851574 AWX851553:AWX851574 ANB851553:ANB851574 ADF851553:ADF851574 TJ851553:TJ851574 JN851553:JN851574 R851553:R851574 WVZ786017:WVZ786038 WMD786017:WMD786038 WCH786017:WCH786038 VSL786017:VSL786038 VIP786017:VIP786038 UYT786017:UYT786038 UOX786017:UOX786038 UFB786017:UFB786038 TVF786017:TVF786038 TLJ786017:TLJ786038 TBN786017:TBN786038 SRR786017:SRR786038 SHV786017:SHV786038 RXZ786017:RXZ786038 ROD786017:ROD786038 REH786017:REH786038 QUL786017:QUL786038 QKP786017:QKP786038 QAT786017:QAT786038 PQX786017:PQX786038 PHB786017:PHB786038 OXF786017:OXF786038 ONJ786017:ONJ786038 ODN786017:ODN786038 NTR786017:NTR786038 NJV786017:NJV786038 MZZ786017:MZZ786038 MQD786017:MQD786038 MGH786017:MGH786038 LWL786017:LWL786038 LMP786017:LMP786038 LCT786017:LCT786038 KSX786017:KSX786038 KJB786017:KJB786038 JZF786017:JZF786038 JPJ786017:JPJ786038 JFN786017:JFN786038 IVR786017:IVR786038 ILV786017:ILV786038 IBZ786017:IBZ786038 HSD786017:HSD786038 HIH786017:HIH786038 GYL786017:GYL786038 GOP786017:GOP786038 GET786017:GET786038 FUX786017:FUX786038 FLB786017:FLB786038 FBF786017:FBF786038 ERJ786017:ERJ786038 EHN786017:EHN786038 DXR786017:DXR786038 DNV786017:DNV786038 DDZ786017:DDZ786038 CUD786017:CUD786038 CKH786017:CKH786038 CAL786017:CAL786038 BQP786017:BQP786038 BGT786017:BGT786038 AWX786017:AWX786038 ANB786017:ANB786038 ADF786017:ADF786038 TJ786017:TJ786038 JN786017:JN786038 R786017:R786038 WVZ720481:WVZ720502 WMD720481:WMD720502 WCH720481:WCH720502 VSL720481:VSL720502 VIP720481:VIP720502 UYT720481:UYT720502 UOX720481:UOX720502 UFB720481:UFB720502 TVF720481:TVF720502 TLJ720481:TLJ720502 TBN720481:TBN720502 SRR720481:SRR720502 SHV720481:SHV720502 RXZ720481:RXZ720502 ROD720481:ROD720502 REH720481:REH720502 QUL720481:QUL720502 QKP720481:QKP720502 QAT720481:QAT720502 PQX720481:PQX720502 PHB720481:PHB720502 OXF720481:OXF720502 ONJ720481:ONJ720502 ODN720481:ODN720502 NTR720481:NTR720502 NJV720481:NJV720502 MZZ720481:MZZ720502 MQD720481:MQD720502 MGH720481:MGH720502 LWL720481:LWL720502 LMP720481:LMP720502 LCT720481:LCT720502 KSX720481:KSX720502 KJB720481:KJB720502 JZF720481:JZF720502 JPJ720481:JPJ720502 JFN720481:JFN720502 IVR720481:IVR720502 ILV720481:ILV720502 IBZ720481:IBZ720502 HSD720481:HSD720502 HIH720481:HIH720502 GYL720481:GYL720502 GOP720481:GOP720502 GET720481:GET720502 FUX720481:FUX720502 FLB720481:FLB720502 FBF720481:FBF720502 ERJ720481:ERJ720502 EHN720481:EHN720502 DXR720481:DXR720502 DNV720481:DNV720502 DDZ720481:DDZ720502 CUD720481:CUD720502 CKH720481:CKH720502 CAL720481:CAL720502 BQP720481:BQP720502 BGT720481:BGT720502 AWX720481:AWX720502 ANB720481:ANB720502 ADF720481:ADF720502 TJ720481:TJ720502 JN720481:JN720502 R720481:R720502 WVZ654945:WVZ654966 WMD654945:WMD654966 WCH654945:WCH654966 VSL654945:VSL654966 VIP654945:VIP654966 UYT654945:UYT654966 UOX654945:UOX654966 UFB654945:UFB654966 TVF654945:TVF654966 TLJ654945:TLJ654966 TBN654945:TBN654966 SRR654945:SRR654966 SHV654945:SHV654966 RXZ654945:RXZ654966 ROD654945:ROD654966 REH654945:REH654966 QUL654945:QUL654966 QKP654945:QKP654966 QAT654945:QAT654966 PQX654945:PQX654966 PHB654945:PHB654966 OXF654945:OXF654966 ONJ654945:ONJ654966 ODN654945:ODN654966 NTR654945:NTR654966 NJV654945:NJV654966 MZZ654945:MZZ654966 MQD654945:MQD654966 MGH654945:MGH654966 LWL654945:LWL654966 LMP654945:LMP654966 LCT654945:LCT654966 KSX654945:KSX654966 KJB654945:KJB654966 JZF654945:JZF654966 JPJ654945:JPJ654966 JFN654945:JFN654966 IVR654945:IVR654966 ILV654945:ILV654966 IBZ654945:IBZ654966 HSD654945:HSD654966 HIH654945:HIH654966 GYL654945:GYL654966 GOP654945:GOP654966 GET654945:GET654966 FUX654945:FUX654966 FLB654945:FLB654966 FBF654945:FBF654966 ERJ654945:ERJ654966 EHN654945:EHN654966 DXR654945:DXR654966 DNV654945:DNV654966 DDZ654945:DDZ654966 CUD654945:CUD654966 CKH654945:CKH654966 CAL654945:CAL654966 BQP654945:BQP654966 BGT654945:BGT654966 AWX654945:AWX654966 ANB654945:ANB654966 ADF654945:ADF654966 TJ654945:TJ654966 JN654945:JN654966 R654945:R654966 WVZ589409:WVZ589430 WMD589409:WMD589430 WCH589409:WCH589430 VSL589409:VSL589430 VIP589409:VIP589430 UYT589409:UYT589430 UOX589409:UOX589430 UFB589409:UFB589430 TVF589409:TVF589430 TLJ589409:TLJ589430 TBN589409:TBN589430 SRR589409:SRR589430 SHV589409:SHV589430 RXZ589409:RXZ589430 ROD589409:ROD589430 REH589409:REH589430 QUL589409:QUL589430 QKP589409:QKP589430 QAT589409:QAT589430 PQX589409:PQX589430 PHB589409:PHB589430 OXF589409:OXF589430 ONJ589409:ONJ589430 ODN589409:ODN589430 NTR589409:NTR589430 NJV589409:NJV589430 MZZ589409:MZZ589430 MQD589409:MQD589430 MGH589409:MGH589430 LWL589409:LWL589430 LMP589409:LMP589430 LCT589409:LCT589430 KSX589409:KSX589430 KJB589409:KJB589430 JZF589409:JZF589430 JPJ589409:JPJ589430 JFN589409:JFN589430 IVR589409:IVR589430 ILV589409:ILV589430 IBZ589409:IBZ589430 HSD589409:HSD589430 HIH589409:HIH589430 GYL589409:GYL589430 GOP589409:GOP589430 GET589409:GET589430 FUX589409:FUX589430 FLB589409:FLB589430 FBF589409:FBF589430 ERJ589409:ERJ589430 EHN589409:EHN589430 DXR589409:DXR589430 DNV589409:DNV589430 DDZ589409:DDZ589430 CUD589409:CUD589430 CKH589409:CKH589430 CAL589409:CAL589430 BQP589409:BQP589430 BGT589409:BGT589430 AWX589409:AWX589430 ANB589409:ANB589430 ADF589409:ADF589430 TJ589409:TJ589430 JN589409:JN589430 R589409:R589430 WVZ523873:WVZ523894 WMD523873:WMD523894 WCH523873:WCH523894 VSL523873:VSL523894 VIP523873:VIP523894 UYT523873:UYT523894 UOX523873:UOX523894 UFB523873:UFB523894 TVF523873:TVF523894 TLJ523873:TLJ523894 TBN523873:TBN523894 SRR523873:SRR523894 SHV523873:SHV523894 RXZ523873:RXZ523894 ROD523873:ROD523894 REH523873:REH523894 QUL523873:QUL523894 QKP523873:QKP523894 QAT523873:QAT523894 PQX523873:PQX523894 PHB523873:PHB523894 OXF523873:OXF523894 ONJ523873:ONJ523894 ODN523873:ODN523894 NTR523873:NTR523894 NJV523873:NJV523894 MZZ523873:MZZ523894 MQD523873:MQD523894 MGH523873:MGH523894 LWL523873:LWL523894 LMP523873:LMP523894 LCT523873:LCT523894 KSX523873:KSX523894 KJB523873:KJB523894 JZF523873:JZF523894 JPJ523873:JPJ523894 JFN523873:JFN523894 IVR523873:IVR523894 ILV523873:ILV523894 IBZ523873:IBZ523894 HSD523873:HSD523894 HIH523873:HIH523894 GYL523873:GYL523894 GOP523873:GOP523894 GET523873:GET523894 FUX523873:FUX523894 FLB523873:FLB523894 FBF523873:FBF523894 ERJ523873:ERJ523894 EHN523873:EHN523894 DXR523873:DXR523894 DNV523873:DNV523894 DDZ523873:DDZ523894 CUD523873:CUD523894 CKH523873:CKH523894 CAL523873:CAL523894 BQP523873:BQP523894 BGT523873:BGT523894 AWX523873:AWX523894 ANB523873:ANB523894 ADF523873:ADF523894 TJ523873:TJ523894 JN523873:JN523894 R523873:R523894 WVZ458337:WVZ458358 WMD458337:WMD458358 WCH458337:WCH458358 VSL458337:VSL458358 VIP458337:VIP458358 UYT458337:UYT458358 UOX458337:UOX458358 UFB458337:UFB458358 TVF458337:TVF458358 TLJ458337:TLJ458358 TBN458337:TBN458358 SRR458337:SRR458358 SHV458337:SHV458358 RXZ458337:RXZ458358 ROD458337:ROD458358 REH458337:REH458358 QUL458337:QUL458358 QKP458337:QKP458358 QAT458337:QAT458358 PQX458337:PQX458358 PHB458337:PHB458358 OXF458337:OXF458358 ONJ458337:ONJ458358 ODN458337:ODN458358 NTR458337:NTR458358 NJV458337:NJV458358 MZZ458337:MZZ458358 MQD458337:MQD458358 MGH458337:MGH458358 LWL458337:LWL458358 LMP458337:LMP458358 LCT458337:LCT458358 KSX458337:KSX458358 KJB458337:KJB458358 JZF458337:JZF458358 JPJ458337:JPJ458358 JFN458337:JFN458358 IVR458337:IVR458358 ILV458337:ILV458358 IBZ458337:IBZ458358 HSD458337:HSD458358 HIH458337:HIH458358 GYL458337:GYL458358 GOP458337:GOP458358 GET458337:GET458358 FUX458337:FUX458358 FLB458337:FLB458358 FBF458337:FBF458358 ERJ458337:ERJ458358 EHN458337:EHN458358 DXR458337:DXR458358 DNV458337:DNV458358 DDZ458337:DDZ458358 CUD458337:CUD458358 CKH458337:CKH458358 CAL458337:CAL458358 BQP458337:BQP458358 BGT458337:BGT458358 AWX458337:AWX458358 ANB458337:ANB458358 ADF458337:ADF458358 TJ458337:TJ458358 JN458337:JN458358 R458337:R458358 WVZ392801:WVZ392822 WMD392801:WMD392822 WCH392801:WCH392822 VSL392801:VSL392822 VIP392801:VIP392822 UYT392801:UYT392822 UOX392801:UOX392822 UFB392801:UFB392822 TVF392801:TVF392822 TLJ392801:TLJ392822 TBN392801:TBN392822 SRR392801:SRR392822 SHV392801:SHV392822 RXZ392801:RXZ392822 ROD392801:ROD392822 REH392801:REH392822 QUL392801:QUL392822 QKP392801:QKP392822 QAT392801:QAT392822 PQX392801:PQX392822 PHB392801:PHB392822 OXF392801:OXF392822 ONJ392801:ONJ392822 ODN392801:ODN392822 NTR392801:NTR392822 NJV392801:NJV392822 MZZ392801:MZZ392822 MQD392801:MQD392822 MGH392801:MGH392822 LWL392801:LWL392822 LMP392801:LMP392822 LCT392801:LCT392822 KSX392801:KSX392822 KJB392801:KJB392822 JZF392801:JZF392822 JPJ392801:JPJ392822 JFN392801:JFN392822 IVR392801:IVR392822 ILV392801:ILV392822 IBZ392801:IBZ392822 HSD392801:HSD392822 HIH392801:HIH392822 GYL392801:GYL392822 GOP392801:GOP392822 GET392801:GET392822 FUX392801:FUX392822 FLB392801:FLB392822 FBF392801:FBF392822 ERJ392801:ERJ392822 EHN392801:EHN392822 DXR392801:DXR392822 DNV392801:DNV392822 DDZ392801:DDZ392822 CUD392801:CUD392822 CKH392801:CKH392822 CAL392801:CAL392822 BQP392801:BQP392822 BGT392801:BGT392822 AWX392801:AWX392822 ANB392801:ANB392822 ADF392801:ADF392822 TJ392801:TJ392822 JN392801:JN392822 R392801:R392822 WVZ327265:WVZ327286 WMD327265:WMD327286 WCH327265:WCH327286 VSL327265:VSL327286 VIP327265:VIP327286 UYT327265:UYT327286 UOX327265:UOX327286 UFB327265:UFB327286 TVF327265:TVF327286 TLJ327265:TLJ327286 TBN327265:TBN327286 SRR327265:SRR327286 SHV327265:SHV327286 RXZ327265:RXZ327286 ROD327265:ROD327286 REH327265:REH327286 QUL327265:QUL327286 QKP327265:QKP327286 QAT327265:QAT327286 PQX327265:PQX327286 PHB327265:PHB327286 OXF327265:OXF327286 ONJ327265:ONJ327286 ODN327265:ODN327286 NTR327265:NTR327286 NJV327265:NJV327286 MZZ327265:MZZ327286 MQD327265:MQD327286 MGH327265:MGH327286 LWL327265:LWL327286 LMP327265:LMP327286 LCT327265:LCT327286 KSX327265:KSX327286 KJB327265:KJB327286 JZF327265:JZF327286 JPJ327265:JPJ327286 JFN327265:JFN327286 IVR327265:IVR327286 ILV327265:ILV327286 IBZ327265:IBZ327286 HSD327265:HSD327286 HIH327265:HIH327286 GYL327265:GYL327286 GOP327265:GOP327286 GET327265:GET327286 FUX327265:FUX327286 FLB327265:FLB327286 FBF327265:FBF327286 ERJ327265:ERJ327286 EHN327265:EHN327286 DXR327265:DXR327286 DNV327265:DNV327286 DDZ327265:DDZ327286 CUD327265:CUD327286 CKH327265:CKH327286 CAL327265:CAL327286 BQP327265:BQP327286 BGT327265:BGT327286 AWX327265:AWX327286 ANB327265:ANB327286 ADF327265:ADF327286 TJ327265:TJ327286 JN327265:JN327286 R327265:R327286 WVZ261729:WVZ261750 WMD261729:WMD261750 WCH261729:WCH261750 VSL261729:VSL261750 VIP261729:VIP261750 UYT261729:UYT261750 UOX261729:UOX261750 UFB261729:UFB261750 TVF261729:TVF261750 TLJ261729:TLJ261750 TBN261729:TBN261750 SRR261729:SRR261750 SHV261729:SHV261750 RXZ261729:RXZ261750 ROD261729:ROD261750 REH261729:REH261750 QUL261729:QUL261750 QKP261729:QKP261750 QAT261729:QAT261750 PQX261729:PQX261750 PHB261729:PHB261750 OXF261729:OXF261750 ONJ261729:ONJ261750 ODN261729:ODN261750 NTR261729:NTR261750 NJV261729:NJV261750 MZZ261729:MZZ261750 MQD261729:MQD261750 MGH261729:MGH261750 LWL261729:LWL261750 LMP261729:LMP261750 LCT261729:LCT261750 KSX261729:KSX261750 KJB261729:KJB261750 JZF261729:JZF261750 JPJ261729:JPJ261750 JFN261729:JFN261750 IVR261729:IVR261750 ILV261729:ILV261750 IBZ261729:IBZ261750 HSD261729:HSD261750 HIH261729:HIH261750 GYL261729:GYL261750 GOP261729:GOP261750 GET261729:GET261750 FUX261729:FUX261750 FLB261729:FLB261750 FBF261729:FBF261750 ERJ261729:ERJ261750 EHN261729:EHN261750 DXR261729:DXR261750 DNV261729:DNV261750 DDZ261729:DDZ261750 CUD261729:CUD261750 CKH261729:CKH261750 CAL261729:CAL261750 BQP261729:BQP261750 BGT261729:BGT261750 AWX261729:AWX261750 ANB261729:ANB261750 ADF261729:ADF261750 TJ261729:TJ261750 JN261729:JN261750 R261729:R261750 WVZ196193:WVZ196214 WMD196193:WMD196214 WCH196193:WCH196214 VSL196193:VSL196214 VIP196193:VIP196214 UYT196193:UYT196214 UOX196193:UOX196214 UFB196193:UFB196214 TVF196193:TVF196214 TLJ196193:TLJ196214 TBN196193:TBN196214 SRR196193:SRR196214 SHV196193:SHV196214 RXZ196193:RXZ196214 ROD196193:ROD196214 REH196193:REH196214 QUL196193:QUL196214 QKP196193:QKP196214 QAT196193:QAT196214 PQX196193:PQX196214 PHB196193:PHB196214 OXF196193:OXF196214 ONJ196193:ONJ196214 ODN196193:ODN196214 NTR196193:NTR196214 NJV196193:NJV196214 MZZ196193:MZZ196214 MQD196193:MQD196214 MGH196193:MGH196214 LWL196193:LWL196214 LMP196193:LMP196214 LCT196193:LCT196214 KSX196193:KSX196214 KJB196193:KJB196214 JZF196193:JZF196214 JPJ196193:JPJ196214 JFN196193:JFN196214 IVR196193:IVR196214 ILV196193:ILV196214 IBZ196193:IBZ196214 HSD196193:HSD196214 HIH196193:HIH196214 GYL196193:GYL196214 GOP196193:GOP196214 GET196193:GET196214 FUX196193:FUX196214 FLB196193:FLB196214 FBF196193:FBF196214 ERJ196193:ERJ196214 EHN196193:EHN196214 DXR196193:DXR196214 DNV196193:DNV196214 DDZ196193:DDZ196214 CUD196193:CUD196214 CKH196193:CKH196214 CAL196193:CAL196214 BQP196193:BQP196214 BGT196193:BGT196214 AWX196193:AWX196214 ANB196193:ANB196214 ADF196193:ADF196214 TJ196193:TJ196214 JN196193:JN196214 R196193:R196214 WVZ130657:WVZ130678 WMD130657:WMD130678 WCH130657:WCH130678 VSL130657:VSL130678 VIP130657:VIP130678 UYT130657:UYT130678 UOX130657:UOX130678 UFB130657:UFB130678 TVF130657:TVF130678 TLJ130657:TLJ130678 TBN130657:TBN130678 SRR130657:SRR130678 SHV130657:SHV130678 RXZ130657:RXZ130678 ROD130657:ROD130678 REH130657:REH130678 QUL130657:QUL130678 QKP130657:QKP130678 QAT130657:QAT130678 PQX130657:PQX130678 PHB130657:PHB130678 OXF130657:OXF130678 ONJ130657:ONJ130678 ODN130657:ODN130678 NTR130657:NTR130678 NJV130657:NJV130678 MZZ130657:MZZ130678 MQD130657:MQD130678 MGH130657:MGH130678 LWL130657:LWL130678 LMP130657:LMP130678 LCT130657:LCT130678 KSX130657:KSX130678 KJB130657:KJB130678 JZF130657:JZF130678 JPJ130657:JPJ130678 JFN130657:JFN130678 IVR130657:IVR130678 ILV130657:ILV130678 IBZ130657:IBZ130678 HSD130657:HSD130678 HIH130657:HIH130678 GYL130657:GYL130678 GOP130657:GOP130678 GET130657:GET130678 FUX130657:FUX130678 FLB130657:FLB130678 FBF130657:FBF130678 ERJ130657:ERJ130678 EHN130657:EHN130678 DXR130657:DXR130678 DNV130657:DNV130678 DDZ130657:DDZ130678 CUD130657:CUD130678 CKH130657:CKH130678 CAL130657:CAL130678 BQP130657:BQP130678 BGT130657:BGT130678 AWX130657:AWX130678 ANB130657:ANB130678 ADF130657:ADF130678 TJ130657:TJ130678 JN130657:JN130678 R130657:R130678 WVZ65121:WVZ65142 WMD65121:WMD65142 WCH65121:WCH65142 VSL65121:VSL65142 VIP65121:VIP65142 UYT65121:UYT65142 UOX65121:UOX65142 UFB65121:UFB65142 TVF65121:TVF65142 TLJ65121:TLJ65142 TBN65121:TBN65142 SRR65121:SRR65142 SHV65121:SHV65142 RXZ65121:RXZ65142 ROD65121:ROD65142 REH65121:REH65142 QUL65121:QUL65142 QKP65121:QKP65142 QAT65121:QAT65142 PQX65121:PQX65142 PHB65121:PHB65142 OXF65121:OXF65142 ONJ65121:ONJ65142 ODN65121:ODN65142 NTR65121:NTR65142 NJV65121:NJV65142 MZZ65121:MZZ65142 MQD65121:MQD65142 MGH65121:MGH65142 LWL65121:LWL65142 LMP65121:LMP65142 LCT65121:LCT65142 KSX65121:KSX65142 KJB65121:KJB65142 JZF65121:JZF65142 JPJ65121:JPJ65142 JFN65121:JFN65142 IVR65121:IVR65142 ILV65121:ILV65142 IBZ65121:IBZ65142 HSD65121:HSD65142 HIH65121:HIH65142 GYL65121:GYL65142 GOP65121:GOP65142 GET65121:GET65142 FUX65121:FUX65142 FLB65121:FLB65142 FBF65121:FBF65142 ERJ65121:ERJ65142 EHN65121:EHN65142 DXR65121:DXR65142 DNV65121:DNV65142 DDZ65121:DDZ65142 CUD65121:CUD65142 CKH65121:CKH65142 CAL65121:CAL65142 BQP65121:BQP65142 BGT65121:BGT65142 AWX65121:AWX65142 ANB65121:ANB65142 ADF65121:ADF65142 TJ65121:TJ65142 JN65121:JN65142 R65121:R65142 WVZ982689:WVZ982690 WMD982689:WMD982690 WCH982689:WCH982690 VSL982689:VSL982690 VIP982689:VIP982690 UYT982689:UYT982690 UOX982689:UOX982690 UFB982689:UFB982690 TVF982689:TVF982690 TLJ982689:TLJ982690 TBN982689:TBN982690 SRR982689:SRR982690 SHV982689:SHV982690 RXZ982689:RXZ982690 ROD982689:ROD982690 REH982689:REH982690 QUL982689:QUL982690 QKP982689:QKP982690 QAT982689:QAT982690 PQX982689:PQX982690 PHB982689:PHB982690 OXF982689:OXF982690 ONJ982689:ONJ982690 ODN982689:ODN982690 NTR982689:NTR982690 NJV982689:NJV982690 MZZ982689:MZZ982690 MQD982689:MQD982690 MGH982689:MGH982690 LWL982689:LWL982690 LMP982689:LMP982690 LCT982689:LCT982690 KSX982689:KSX982690 KJB982689:KJB982690 JZF982689:JZF982690 JPJ982689:JPJ982690 JFN982689:JFN982690 IVR982689:IVR982690 ILV982689:ILV982690 IBZ982689:IBZ982690 HSD982689:HSD982690 HIH982689:HIH982690 GYL982689:GYL982690 GOP982689:GOP982690 GET982689:GET982690 FUX982689:FUX982690 FLB982689:FLB982690 FBF982689:FBF982690 ERJ982689:ERJ982690 EHN982689:EHN982690 DXR982689:DXR982690 DNV982689:DNV982690 DDZ982689:DDZ982690 CUD982689:CUD982690 CKH982689:CKH982690 CAL982689:CAL982690 BQP982689:BQP982690 BGT982689:BGT982690 AWX982689:AWX982690 ANB982689:ANB982690 ADF982689:ADF982690 TJ982689:TJ982690 JN982689:JN982690 R982689:R982690 WVZ917153:WVZ917154 WMD917153:WMD917154 WCH917153:WCH917154 VSL917153:VSL917154 VIP917153:VIP917154 UYT917153:UYT917154 UOX917153:UOX917154 UFB917153:UFB917154 TVF917153:TVF917154 TLJ917153:TLJ917154 TBN917153:TBN917154 SRR917153:SRR917154 SHV917153:SHV917154 RXZ917153:RXZ917154 ROD917153:ROD917154 REH917153:REH917154 QUL917153:QUL917154 QKP917153:QKP917154 QAT917153:QAT917154 PQX917153:PQX917154 PHB917153:PHB917154 OXF917153:OXF917154 ONJ917153:ONJ917154 ODN917153:ODN917154 NTR917153:NTR917154 NJV917153:NJV917154 MZZ917153:MZZ917154 MQD917153:MQD917154 MGH917153:MGH917154 LWL917153:LWL917154 LMP917153:LMP917154 LCT917153:LCT917154 KSX917153:KSX917154 KJB917153:KJB917154 JZF917153:JZF917154 JPJ917153:JPJ917154 JFN917153:JFN917154 IVR917153:IVR917154 ILV917153:ILV917154 IBZ917153:IBZ917154 HSD917153:HSD917154 HIH917153:HIH917154 GYL917153:GYL917154 GOP917153:GOP917154 GET917153:GET917154 FUX917153:FUX917154 FLB917153:FLB917154 FBF917153:FBF917154 ERJ917153:ERJ917154 EHN917153:EHN917154 DXR917153:DXR917154 DNV917153:DNV917154 DDZ917153:DDZ917154 CUD917153:CUD917154 CKH917153:CKH917154 CAL917153:CAL917154 BQP917153:BQP917154 BGT917153:BGT917154 AWX917153:AWX917154 ANB917153:ANB917154 ADF917153:ADF917154 TJ917153:TJ917154 JN917153:JN917154 R917153:R917154 WVZ851617:WVZ851618 WMD851617:WMD851618 WCH851617:WCH851618 VSL851617:VSL851618 VIP851617:VIP851618 UYT851617:UYT851618 UOX851617:UOX851618 UFB851617:UFB851618 TVF851617:TVF851618 TLJ851617:TLJ851618 TBN851617:TBN851618 SRR851617:SRR851618 SHV851617:SHV851618 RXZ851617:RXZ851618 ROD851617:ROD851618 REH851617:REH851618 QUL851617:QUL851618 QKP851617:QKP851618 QAT851617:QAT851618 PQX851617:PQX851618 PHB851617:PHB851618 OXF851617:OXF851618 ONJ851617:ONJ851618 ODN851617:ODN851618 NTR851617:NTR851618 NJV851617:NJV851618 MZZ851617:MZZ851618 MQD851617:MQD851618 MGH851617:MGH851618 LWL851617:LWL851618 LMP851617:LMP851618 LCT851617:LCT851618 KSX851617:KSX851618 KJB851617:KJB851618 JZF851617:JZF851618 JPJ851617:JPJ851618 JFN851617:JFN851618 IVR851617:IVR851618 ILV851617:ILV851618 IBZ851617:IBZ851618 HSD851617:HSD851618 HIH851617:HIH851618 GYL851617:GYL851618 GOP851617:GOP851618 GET851617:GET851618 FUX851617:FUX851618 FLB851617:FLB851618 FBF851617:FBF851618 ERJ851617:ERJ851618 EHN851617:EHN851618 DXR851617:DXR851618 DNV851617:DNV851618 DDZ851617:DDZ851618 CUD851617:CUD851618 CKH851617:CKH851618 CAL851617:CAL851618 BQP851617:BQP851618 BGT851617:BGT851618 AWX851617:AWX851618 ANB851617:ANB851618 ADF851617:ADF851618 TJ851617:TJ851618 JN851617:JN851618 R851617:R851618 WVZ786081:WVZ786082 WMD786081:WMD786082 WCH786081:WCH786082 VSL786081:VSL786082 VIP786081:VIP786082 UYT786081:UYT786082 UOX786081:UOX786082 UFB786081:UFB786082 TVF786081:TVF786082 TLJ786081:TLJ786082 TBN786081:TBN786082 SRR786081:SRR786082 SHV786081:SHV786082 RXZ786081:RXZ786082 ROD786081:ROD786082 REH786081:REH786082 QUL786081:QUL786082 QKP786081:QKP786082 QAT786081:QAT786082 PQX786081:PQX786082 PHB786081:PHB786082 OXF786081:OXF786082 ONJ786081:ONJ786082 ODN786081:ODN786082 NTR786081:NTR786082 NJV786081:NJV786082 MZZ786081:MZZ786082 MQD786081:MQD786082 MGH786081:MGH786082 LWL786081:LWL786082 LMP786081:LMP786082 LCT786081:LCT786082 KSX786081:KSX786082 KJB786081:KJB786082 JZF786081:JZF786082 JPJ786081:JPJ786082 JFN786081:JFN786082 IVR786081:IVR786082 ILV786081:ILV786082 IBZ786081:IBZ786082 HSD786081:HSD786082 HIH786081:HIH786082 GYL786081:GYL786082 GOP786081:GOP786082 GET786081:GET786082 FUX786081:FUX786082 FLB786081:FLB786082 FBF786081:FBF786082 ERJ786081:ERJ786082 EHN786081:EHN786082 DXR786081:DXR786082 DNV786081:DNV786082 DDZ786081:DDZ786082 CUD786081:CUD786082 CKH786081:CKH786082 CAL786081:CAL786082 BQP786081:BQP786082 BGT786081:BGT786082 AWX786081:AWX786082 ANB786081:ANB786082 ADF786081:ADF786082 TJ786081:TJ786082 JN786081:JN786082 R786081:R786082 WVZ720545:WVZ720546 WMD720545:WMD720546 WCH720545:WCH720546 VSL720545:VSL720546 VIP720545:VIP720546 UYT720545:UYT720546 UOX720545:UOX720546 UFB720545:UFB720546 TVF720545:TVF720546 TLJ720545:TLJ720546 TBN720545:TBN720546 SRR720545:SRR720546 SHV720545:SHV720546 RXZ720545:RXZ720546 ROD720545:ROD720546 REH720545:REH720546 QUL720545:QUL720546 QKP720545:QKP720546 QAT720545:QAT720546 PQX720545:PQX720546 PHB720545:PHB720546 OXF720545:OXF720546 ONJ720545:ONJ720546 ODN720545:ODN720546 NTR720545:NTR720546 NJV720545:NJV720546 MZZ720545:MZZ720546 MQD720545:MQD720546 MGH720545:MGH720546 LWL720545:LWL720546 LMP720545:LMP720546 LCT720545:LCT720546 KSX720545:KSX720546 KJB720545:KJB720546 JZF720545:JZF720546 JPJ720545:JPJ720546 JFN720545:JFN720546 IVR720545:IVR720546 ILV720545:ILV720546 IBZ720545:IBZ720546 HSD720545:HSD720546 HIH720545:HIH720546 GYL720545:GYL720546 GOP720545:GOP720546 GET720545:GET720546 FUX720545:FUX720546 FLB720545:FLB720546 FBF720545:FBF720546 ERJ720545:ERJ720546 EHN720545:EHN720546 DXR720545:DXR720546 DNV720545:DNV720546 DDZ720545:DDZ720546 CUD720545:CUD720546 CKH720545:CKH720546 CAL720545:CAL720546 BQP720545:BQP720546 BGT720545:BGT720546 AWX720545:AWX720546 ANB720545:ANB720546 ADF720545:ADF720546 TJ720545:TJ720546 JN720545:JN720546 R720545:R720546 WVZ655009:WVZ655010 WMD655009:WMD655010 WCH655009:WCH655010 VSL655009:VSL655010 VIP655009:VIP655010 UYT655009:UYT655010 UOX655009:UOX655010 UFB655009:UFB655010 TVF655009:TVF655010 TLJ655009:TLJ655010 TBN655009:TBN655010 SRR655009:SRR655010 SHV655009:SHV655010 RXZ655009:RXZ655010 ROD655009:ROD655010 REH655009:REH655010 QUL655009:QUL655010 QKP655009:QKP655010 QAT655009:QAT655010 PQX655009:PQX655010 PHB655009:PHB655010 OXF655009:OXF655010 ONJ655009:ONJ655010 ODN655009:ODN655010 NTR655009:NTR655010 NJV655009:NJV655010 MZZ655009:MZZ655010 MQD655009:MQD655010 MGH655009:MGH655010 LWL655009:LWL655010 LMP655009:LMP655010 LCT655009:LCT655010 KSX655009:KSX655010 KJB655009:KJB655010 JZF655009:JZF655010 JPJ655009:JPJ655010 JFN655009:JFN655010 IVR655009:IVR655010 ILV655009:ILV655010 IBZ655009:IBZ655010 HSD655009:HSD655010 HIH655009:HIH655010 GYL655009:GYL655010 GOP655009:GOP655010 GET655009:GET655010 FUX655009:FUX655010 FLB655009:FLB655010 FBF655009:FBF655010 ERJ655009:ERJ655010 EHN655009:EHN655010 DXR655009:DXR655010 DNV655009:DNV655010 DDZ655009:DDZ655010 CUD655009:CUD655010 CKH655009:CKH655010 CAL655009:CAL655010 BQP655009:BQP655010 BGT655009:BGT655010 AWX655009:AWX655010 ANB655009:ANB655010 ADF655009:ADF655010 TJ655009:TJ655010 JN655009:JN655010 R655009:R655010 WVZ589473:WVZ589474 WMD589473:WMD589474 WCH589473:WCH589474 VSL589473:VSL589474 VIP589473:VIP589474 UYT589473:UYT589474 UOX589473:UOX589474 UFB589473:UFB589474 TVF589473:TVF589474 TLJ589473:TLJ589474 TBN589473:TBN589474 SRR589473:SRR589474 SHV589473:SHV589474 RXZ589473:RXZ589474 ROD589473:ROD589474 REH589473:REH589474 QUL589473:QUL589474 QKP589473:QKP589474 QAT589473:QAT589474 PQX589473:PQX589474 PHB589473:PHB589474 OXF589473:OXF589474 ONJ589473:ONJ589474 ODN589473:ODN589474 NTR589473:NTR589474 NJV589473:NJV589474 MZZ589473:MZZ589474 MQD589473:MQD589474 MGH589473:MGH589474 LWL589473:LWL589474 LMP589473:LMP589474 LCT589473:LCT589474 KSX589473:KSX589474 KJB589473:KJB589474 JZF589473:JZF589474 JPJ589473:JPJ589474 JFN589473:JFN589474 IVR589473:IVR589474 ILV589473:ILV589474 IBZ589473:IBZ589474 HSD589473:HSD589474 HIH589473:HIH589474 GYL589473:GYL589474 GOP589473:GOP589474 GET589473:GET589474 FUX589473:FUX589474 FLB589473:FLB589474 FBF589473:FBF589474 ERJ589473:ERJ589474 EHN589473:EHN589474 DXR589473:DXR589474 DNV589473:DNV589474 DDZ589473:DDZ589474 CUD589473:CUD589474 CKH589473:CKH589474 CAL589473:CAL589474 BQP589473:BQP589474 BGT589473:BGT589474 AWX589473:AWX589474 ANB589473:ANB589474 ADF589473:ADF589474 TJ589473:TJ589474 JN589473:JN589474 R589473:R589474 WVZ523937:WVZ523938 WMD523937:WMD523938 WCH523937:WCH523938 VSL523937:VSL523938 VIP523937:VIP523938 UYT523937:UYT523938 UOX523937:UOX523938 UFB523937:UFB523938 TVF523937:TVF523938 TLJ523937:TLJ523938 TBN523937:TBN523938 SRR523937:SRR523938 SHV523937:SHV523938 RXZ523937:RXZ523938 ROD523937:ROD523938 REH523937:REH523938 QUL523937:QUL523938 QKP523937:QKP523938 QAT523937:QAT523938 PQX523937:PQX523938 PHB523937:PHB523938 OXF523937:OXF523938 ONJ523937:ONJ523938 ODN523937:ODN523938 NTR523937:NTR523938 NJV523937:NJV523938 MZZ523937:MZZ523938 MQD523937:MQD523938 MGH523937:MGH523938 LWL523937:LWL523938 LMP523937:LMP523938 LCT523937:LCT523938 KSX523937:KSX523938 KJB523937:KJB523938 JZF523937:JZF523938 JPJ523937:JPJ523938 JFN523937:JFN523938 IVR523937:IVR523938 ILV523937:ILV523938 IBZ523937:IBZ523938 HSD523937:HSD523938 HIH523937:HIH523938 GYL523937:GYL523938 GOP523937:GOP523938 GET523937:GET523938 FUX523937:FUX523938 FLB523937:FLB523938 FBF523937:FBF523938 ERJ523937:ERJ523938 EHN523937:EHN523938 DXR523937:DXR523938 DNV523937:DNV523938 DDZ523937:DDZ523938 CUD523937:CUD523938 CKH523937:CKH523938 CAL523937:CAL523938 BQP523937:BQP523938 BGT523937:BGT523938 AWX523937:AWX523938 ANB523937:ANB523938 ADF523937:ADF523938 TJ523937:TJ523938 JN523937:JN523938 R523937:R523938 WVZ458401:WVZ458402 WMD458401:WMD458402 WCH458401:WCH458402 VSL458401:VSL458402 VIP458401:VIP458402 UYT458401:UYT458402 UOX458401:UOX458402 UFB458401:UFB458402 TVF458401:TVF458402 TLJ458401:TLJ458402 TBN458401:TBN458402 SRR458401:SRR458402 SHV458401:SHV458402 RXZ458401:RXZ458402 ROD458401:ROD458402 REH458401:REH458402 QUL458401:QUL458402 QKP458401:QKP458402 QAT458401:QAT458402 PQX458401:PQX458402 PHB458401:PHB458402 OXF458401:OXF458402 ONJ458401:ONJ458402 ODN458401:ODN458402 NTR458401:NTR458402 NJV458401:NJV458402 MZZ458401:MZZ458402 MQD458401:MQD458402 MGH458401:MGH458402 LWL458401:LWL458402 LMP458401:LMP458402 LCT458401:LCT458402 KSX458401:KSX458402 KJB458401:KJB458402 JZF458401:JZF458402 JPJ458401:JPJ458402 JFN458401:JFN458402 IVR458401:IVR458402 ILV458401:ILV458402 IBZ458401:IBZ458402 HSD458401:HSD458402 HIH458401:HIH458402 GYL458401:GYL458402 GOP458401:GOP458402 GET458401:GET458402 FUX458401:FUX458402 FLB458401:FLB458402 FBF458401:FBF458402 ERJ458401:ERJ458402 EHN458401:EHN458402 DXR458401:DXR458402 DNV458401:DNV458402 DDZ458401:DDZ458402 CUD458401:CUD458402 CKH458401:CKH458402 CAL458401:CAL458402 BQP458401:BQP458402 BGT458401:BGT458402 AWX458401:AWX458402 ANB458401:ANB458402 ADF458401:ADF458402 TJ458401:TJ458402 JN458401:JN458402 R458401:R458402 WVZ392865:WVZ392866 WMD392865:WMD392866 WCH392865:WCH392866 VSL392865:VSL392866 VIP392865:VIP392866 UYT392865:UYT392866 UOX392865:UOX392866 UFB392865:UFB392866 TVF392865:TVF392866 TLJ392865:TLJ392866 TBN392865:TBN392866 SRR392865:SRR392866 SHV392865:SHV392866 RXZ392865:RXZ392866 ROD392865:ROD392866 REH392865:REH392866 QUL392865:QUL392866 QKP392865:QKP392866 QAT392865:QAT392866 PQX392865:PQX392866 PHB392865:PHB392866 OXF392865:OXF392866 ONJ392865:ONJ392866 ODN392865:ODN392866 NTR392865:NTR392866 NJV392865:NJV392866 MZZ392865:MZZ392866 MQD392865:MQD392866 MGH392865:MGH392866 LWL392865:LWL392866 LMP392865:LMP392866 LCT392865:LCT392866 KSX392865:KSX392866 KJB392865:KJB392866 JZF392865:JZF392866 JPJ392865:JPJ392866 JFN392865:JFN392866 IVR392865:IVR392866 ILV392865:ILV392866 IBZ392865:IBZ392866 HSD392865:HSD392866 HIH392865:HIH392866 GYL392865:GYL392866 GOP392865:GOP392866 GET392865:GET392866 FUX392865:FUX392866 FLB392865:FLB392866 FBF392865:FBF392866 ERJ392865:ERJ392866 EHN392865:EHN392866 DXR392865:DXR392866 DNV392865:DNV392866 DDZ392865:DDZ392866 CUD392865:CUD392866 CKH392865:CKH392866 CAL392865:CAL392866 BQP392865:BQP392866 BGT392865:BGT392866 AWX392865:AWX392866 ANB392865:ANB392866 ADF392865:ADF392866 TJ392865:TJ392866 JN392865:JN392866 R392865:R392866 WVZ327329:WVZ327330 WMD327329:WMD327330 WCH327329:WCH327330 VSL327329:VSL327330 VIP327329:VIP327330 UYT327329:UYT327330 UOX327329:UOX327330 UFB327329:UFB327330 TVF327329:TVF327330 TLJ327329:TLJ327330 TBN327329:TBN327330 SRR327329:SRR327330 SHV327329:SHV327330 RXZ327329:RXZ327330 ROD327329:ROD327330 REH327329:REH327330 QUL327329:QUL327330 QKP327329:QKP327330 QAT327329:QAT327330 PQX327329:PQX327330 PHB327329:PHB327330 OXF327329:OXF327330 ONJ327329:ONJ327330 ODN327329:ODN327330 NTR327329:NTR327330 NJV327329:NJV327330 MZZ327329:MZZ327330 MQD327329:MQD327330 MGH327329:MGH327330 LWL327329:LWL327330 LMP327329:LMP327330 LCT327329:LCT327330 KSX327329:KSX327330 KJB327329:KJB327330 JZF327329:JZF327330 JPJ327329:JPJ327330 JFN327329:JFN327330 IVR327329:IVR327330 ILV327329:ILV327330 IBZ327329:IBZ327330 HSD327329:HSD327330 HIH327329:HIH327330 GYL327329:GYL327330 GOP327329:GOP327330 GET327329:GET327330 FUX327329:FUX327330 FLB327329:FLB327330 FBF327329:FBF327330 ERJ327329:ERJ327330 EHN327329:EHN327330 DXR327329:DXR327330 DNV327329:DNV327330 DDZ327329:DDZ327330 CUD327329:CUD327330 CKH327329:CKH327330 CAL327329:CAL327330 BQP327329:BQP327330 BGT327329:BGT327330 AWX327329:AWX327330 ANB327329:ANB327330 ADF327329:ADF327330 TJ327329:TJ327330 JN327329:JN327330 R327329:R327330 WVZ261793:WVZ261794 WMD261793:WMD261794 WCH261793:WCH261794 VSL261793:VSL261794 VIP261793:VIP261794 UYT261793:UYT261794 UOX261793:UOX261794 UFB261793:UFB261794 TVF261793:TVF261794 TLJ261793:TLJ261794 TBN261793:TBN261794 SRR261793:SRR261794 SHV261793:SHV261794 RXZ261793:RXZ261794 ROD261793:ROD261794 REH261793:REH261794 QUL261793:QUL261794 QKP261793:QKP261794 QAT261793:QAT261794 PQX261793:PQX261794 PHB261793:PHB261794 OXF261793:OXF261794 ONJ261793:ONJ261794 ODN261793:ODN261794 NTR261793:NTR261794 NJV261793:NJV261794 MZZ261793:MZZ261794 MQD261793:MQD261794 MGH261793:MGH261794 LWL261793:LWL261794 LMP261793:LMP261794 LCT261793:LCT261794 KSX261793:KSX261794 KJB261793:KJB261794 JZF261793:JZF261794 JPJ261793:JPJ261794 JFN261793:JFN261794 IVR261793:IVR261794 ILV261793:ILV261794 IBZ261793:IBZ261794 HSD261793:HSD261794 HIH261793:HIH261794 GYL261793:GYL261794 GOP261793:GOP261794 GET261793:GET261794 FUX261793:FUX261794 FLB261793:FLB261794 FBF261793:FBF261794 ERJ261793:ERJ261794 EHN261793:EHN261794 DXR261793:DXR261794 DNV261793:DNV261794 DDZ261793:DDZ261794 CUD261793:CUD261794 CKH261793:CKH261794 CAL261793:CAL261794 BQP261793:BQP261794 BGT261793:BGT261794 AWX261793:AWX261794 ANB261793:ANB261794 ADF261793:ADF261794 TJ261793:TJ261794 JN261793:JN261794 R261793:R261794 WVZ196257:WVZ196258 WMD196257:WMD196258 WCH196257:WCH196258 VSL196257:VSL196258 VIP196257:VIP196258 UYT196257:UYT196258 UOX196257:UOX196258 UFB196257:UFB196258 TVF196257:TVF196258 TLJ196257:TLJ196258 TBN196257:TBN196258 SRR196257:SRR196258 SHV196257:SHV196258 RXZ196257:RXZ196258 ROD196257:ROD196258 REH196257:REH196258 QUL196257:QUL196258 QKP196257:QKP196258 QAT196257:QAT196258 PQX196257:PQX196258 PHB196257:PHB196258 OXF196257:OXF196258 ONJ196257:ONJ196258 ODN196257:ODN196258 NTR196257:NTR196258 NJV196257:NJV196258 MZZ196257:MZZ196258 MQD196257:MQD196258 MGH196257:MGH196258 LWL196257:LWL196258 LMP196257:LMP196258 LCT196257:LCT196258 KSX196257:KSX196258 KJB196257:KJB196258 JZF196257:JZF196258 JPJ196257:JPJ196258 JFN196257:JFN196258 IVR196257:IVR196258 ILV196257:ILV196258 IBZ196257:IBZ196258 HSD196257:HSD196258 HIH196257:HIH196258 GYL196257:GYL196258 GOP196257:GOP196258 GET196257:GET196258 FUX196257:FUX196258 FLB196257:FLB196258 FBF196257:FBF196258 ERJ196257:ERJ196258 EHN196257:EHN196258 DXR196257:DXR196258 DNV196257:DNV196258 DDZ196257:DDZ196258 CUD196257:CUD196258 CKH196257:CKH196258 CAL196257:CAL196258 BQP196257:BQP196258 BGT196257:BGT196258 AWX196257:AWX196258 ANB196257:ANB196258 ADF196257:ADF196258 TJ196257:TJ196258 JN196257:JN196258 R196257:R196258 WVZ130721:WVZ130722 WMD130721:WMD130722 WCH130721:WCH130722 VSL130721:VSL130722 VIP130721:VIP130722 UYT130721:UYT130722 UOX130721:UOX130722 UFB130721:UFB130722 TVF130721:TVF130722 TLJ130721:TLJ130722 TBN130721:TBN130722 SRR130721:SRR130722 SHV130721:SHV130722 RXZ130721:RXZ130722 ROD130721:ROD130722 REH130721:REH130722 QUL130721:QUL130722 QKP130721:QKP130722 QAT130721:QAT130722 PQX130721:PQX130722 PHB130721:PHB130722 OXF130721:OXF130722 ONJ130721:ONJ130722 ODN130721:ODN130722 NTR130721:NTR130722 NJV130721:NJV130722 MZZ130721:MZZ130722 MQD130721:MQD130722 MGH130721:MGH130722 LWL130721:LWL130722 LMP130721:LMP130722 LCT130721:LCT130722 KSX130721:KSX130722 KJB130721:KJB130722 JZF130721:JZF130722 JPJ130721:JPJ130722 JFN130721:JFN130722 IVR130721:IVR130722 ILV130721:ILV130722 IBZ130721:IBZ130722 HSD130721:HSD130722 HIH130721:HIH130722 GYL130721:GYL130722 GOP130721:GOP130722 GET130721:GET130722 FUX130721:FUX130722 FLB130721:FLB130722 FBF130721:FBF130722 ERJ130721:ERJ130722 EHN130721:EHN130722 DXR130721:DXR130722 DNV130721:DNV130722 DDZ130721:DDZ130722 CUD130721:CUD130722 CKH130721:CKH130722 CAL130721:CAL130722 BQP130721:BQP130722 BGT130721:BGT130722 AWX130721:AWX130722 ANB130721:ANB130722 ADF130721:ADF130722 TJ130721:TJ130722 JN130721:JN130722 R130721:R130722 WVZ65185:WVZ65186 WMD65185:WMD65186 WCH65185:WCH65186 VSL65185:VSL65186 VIP65185:VIP65186 UYT65185:UYT65186 UOX65185:UOX65186 UFB65185:UFB65186 TVF65185:TVF65186 TLJ65185:TLJ65186 TBN65185:TBN65186 SRR65185:SRR65186 SHV65185:SHV65186 RXZ65185:RXZ65186 ROD65185:ROD65186 REH65185:REH65186 QUL65185:QUL65186 QKP65185:QKP65186 QAT65185:QAT65186 PQX65185:PQX65186 PHB65185:PHB65186 OXF65185:OXF65186 ONJ65185:ONJ65186 ODN65185:ODN65186 NTR65185:NTR65186 NJV65185:NJV65186 MZZ65185:MZZ65186 MQD65185:MQD65186 MGH65185:MGH65186 LWL65185:LWL65186 LMP65185:LMP65186 LCT65185:LCT65186 KSX65185:KSX65186 KJB65185:KJB65186 JZF65185:JZF65186 JPJ65185:JPJ65186 JFN65185:JFN65186 IVR65185:IVR65186 ILV65185:ILV65186 IBZ65185:IBZ65186 HSD65185:HSD65186 HIH65185:HIH65186 GYL65185:GYL65186 GOP65185:GOP65186 GET65185:GET65186 FUX65185:FUX65186 FLB65185:FLB65186 FBF65185:FBF65186 ERJ65185:ERJ65186 EHN65185:EHN65186 DXR65185:DXR65186 DNV65185:DNV65186 DDZ65185:DDZ65186 CUD65185:CUD65186 CKH65185:CKH65186 CAL65185:CAL65186 BQP65185:BQP65186 BGT65185:BGT65186 AWX65185:AWX65186 ANB65185:ANB65186 ADF65185:ADF65186 TJ65185:TJ65186 JN65185:JN65186 R65185:R65186 WVZ982650:WVZ982651 WMD982650:WMD982651 WCH982650:WCH982651 VSL982650:VSL982651 VIP982650:VIP982651 UYT982650:UYT982651 UOX982650:UOX982651 UFB982650:UFB982651 TVF982650:TVF982651 TLJ982650:TLJ982651 TBN982650:TBN982651 SRR982650:SRR982651 SHV982650:SHV982651 RXZ982650:RXZ982651 ROD982650:ROD982651 REH982650:REH982651 QUL982650:QUL982651 QKP982650:QKP982651 QAT982650:QAT982651 PQX982650:PQX982651 PHB982650:PHB982651 OXF982650:OXF982651 ONJ982650:ONJ982651 ODN982650:ODN982651 NTR982650:NTR982651 NJV982650:NJV982651 MZZ982650:MZZ982651 MQD982650:MQD982651 MGH982650:MGH982651 LWL982650:LWL982651 LMP982650:LMP982651 LCT982650:LCT982651 KSX982650:KSX982651 KJB982650:KJB982651 JZF982650:JZF982651 JPJ982650:JPJ982651 JFN982650:JFN982651 IVR982650:IVR982651 ILV982650:ILV982651 IBZ982650:IBZ982651 HSD982650:HSD982651 HIH982650:HIH982651 GYL982650:GYL982651 GOP982650:GOP982651 GET982650:GET982651 FUX982650:FUX982651 FLB982650:FLB982651 FBF982650:FBF982651 ERJ982650:ERJ982651 EHN982650:EHN982651 DXR982650:DXR982651 DNV982650:DNV982651 DDZ982650:DDZ982651 CUD982650:CUD982651 CKH982650:CKH982651 CAL982650:CAL982651 BQP982650:BQP982651 BGT982650:BGT982651 AWX982650:AWX982651 ANB982650:ANB982651 ADF982650:ADF982651 TJ982650:TJ982651 JN982650:JN982651 R982650:R982651 WVZ917114:WVZ917115 WMD917114:WMD917115 WCH917114:WCH917115 VSL917114:VSL917115 VIP917114:VIP917115 UYT917114:UYT917115 UOX917114:UOX917115 UFB917114:UFB917115 TVF917114:TVF917115 TLJ917114:TLJ917115 TBN917114:TBN917115 SRR917114:SRR917115 SHV917114:SHV917115 RXZ917114:RXZ917115 ROD917114:ROD917115 REH917114:REH917115 QUL917114:QUL917115 QKP917114:QKP917115 QAT917114:QAT917115 PQX917114:PQX917115 PHB917114:PHB917115 OXF917114:OXF917115 ONJ917114:ONJ917115 ODN917114:ODN917115 NTR917114:NTR917115 NJV917114:NJV917115 MZZ917114:MZZ917115 MQD917114:MQD917115 MGH917114:MGH917115 LWL917114:LWL917115 LMP917114:LMP917115 LCT917114:LCT917115 KSX917114:KSX917115 KJB917114:KJB917115 JZF917114:JZF917115 JPJ917114:JPJ917115 JFN917114:JFN917115 IVR917114:IVR917115 ILV917114:ILV917115 IBZ917114:IBZ917115 HSD917114:HSD917115 HIH917114:HIH917115 GYL917114:GYL917115 GOP917114:GOP917115 GET917114:GET917115 FUX917114:FUX917115 FLB917114:FLB917115 FBF917114:FBF917115 ERJ917114:ERJ917115 EHN917114:EHN917115 DXR917114:DXR917115 DNV917114:DNV917115 DDZ917114:DDZ917115 CUD917114:CUD917115 CKH917114:CKH917115 CAL917114:CAL917115 BQP917114:BQP917115 BGT917114:BGT917115 AWX917114:AWX917115 ANB917114:ANB917115 ADF917114:ADF917115 TJ917114:TJ917115 JN917114:JN917115 R917114:R917115 WVZ851578:WVZ851579 WMD851578:WMD851579 WCH851578:WCH851579 VSL851578:VSL851579 VIP851578:VIP851579 UYT851578:UYT851579 UOX851578:UOX851579 UFB851578:UFB851579 TVF851578:TVF851579 TLJ851578:TLJ851579 TBN851578:TBN851579 SRR851578:SRR851579 SHV851578:SHV851579 RXZ851578:RXZ851579 ROD851578:ROD851579 REH851578:REH851579 QUL851578:QUL851579 QKP851578:QKP851579 QAT851578:QAT851579 PQX851578:PQX851579 PHB851578:PHB851579 OXF851578:OXF851579 ONJ851578:ONJ851579 ODN851578:ODN851579 NTR851578:NTR851579 NJV851578:NJV851579 MZZ851578:MZZ851579 MQD851578:MQD851579 MGH851578:MGH851579 LWL851578:LWL851579 LMP851578:LMP851579 LCT851578:LCT851579 KSX851578:KSX851579 KJB851578:KJB851579 JZF851578:JZF851579 JPJ851578:JPJ851579 JFN851578:JFN851579 IVR851578:IVR851579 ILV851578:ILV851579 IBZ851578:IBZ851579 HSD851578:HSD851579 HIH851578:HIH851579 GYL851578:GYL851579 GOP851578:GOP851579 GET851578:GET851579 FUX851578:FUX851579 FLB851578:FLB851579 FBF851578:FBF851579 ERJ851578:ERJ851579 EHN851578:EHN851579 DXR851578:DXR851579 DNV851578:DNV851579 DDZ851578:DDZ851579 CUD851578:CUD851579 CKH851578:CKH851579 CAL851578:CAL851579 BQP851578:BQP851579 BGT851578:BGT851579 AWX851578:AWX851579 ANB851578:ANB851579 ADF851578:ADF851579 TJ851578:TJ851579 JN851578:JN851579 R851578:R851579 WVZ786042:WVZ786043 WMD786042:WMD786043 WCH786042:WCH786043 VSL786042:VSL786043 VIP786042:VIP786043 UYT786042:UYT786043 UOX786042:UOX786043 UFB786042:UFB786043 TVF786042:TVF786043 TLJ786042:TLJ786043 TBN786042:TBN786043 SRR786042:SRR786043 SHV786042:SHV786043 RXZ786042:RXZ786043 ROD786042:ROD786043 REH786042:REH786043 QUL786042:QUL786043 QKP786042:QKP786043 QAT786042:QAT786043 PQX786042:PQX786043 PHB786042:PHB786043 OXF786042:OXF786043 ONJ786042:ONJ786043 ODN786042:ODN786043 NTR786042:NTR786043 NJV786042:NJV786043 MZZ786042:MZZ786043 MQD786042:MQD786043 MGH786042:MGH786043 LWL786042:LWL786043 LMP786042:LMP786043 LCT786042:LCT786043 KSX786042:KSX786043 KJB786042:KJB786043 JZF786042:JZF786043 JPJ786042:JPJ786043 JFN786042:JFN786043 IVR786042:IVR786043 ILV786042:ILV786043 IBZ786042:IBZ786043 HSD786042:HSD786043 HIH786042:HIH786043 GYL786042:GYL786043 GOP786042:GOP786043 GET786042:GET786043 FUX786042:FUX786043 FLB786042:FLB786043 FBF786042:FBF786043 ERJ786042:ERJ786043 EHN786042:EHN786043 DXR786042:DXR786043 DNV786042:DNV786043 DDZ786042:DDZ786043 CUD786042:CUD786043 CKH786042:CKH786043 CAL786042:CAL786043 BQP786042:BQP786043 BGT786042:BGT786043 AWX786042:AWX786043 ANB786042:ANB786043 ADF786042:ADF786043 TJ786042:TJ786043 JN786042:JN786043 R786042:R786043 WVZ720506:WVZ720507 WMD720506:WMD720507 WCH720506:WCH720507 VSL720506:VSL720507 VIP720506:VIP720507 UYT720506:UYT720507 UOX720506:UOX720507 UFB720506:UFB720507 TVF720506:TVF720507 TLJ720506:TLJ720507 TBN720506:TBN720507 SRR720506:SRR720507 SHV720506:SHV720507 RXZ720506:RXZ720507 ROD720506:ROD720507 REH720506:REH720507 QUL720506:QUL720507 QKP720506:QKP720507 QAT720506:QAT720507 PQX720506:PQX720507 PHB720506:PHB720507 OXF720506:OXF720507 ONJ720506:ONJ720507 ODN720506:ODN720507 NTR720506:NTR720507 NJV720506:NJV720507 MZZ720506:MZZ720507 MQD720506:MQD720507 MGH720506:MGH720507 LWL720506:LWL720507 LMP720506:LMP720507 LCT720506:LCT720507 KSX720506:KSX720507 KJB720506:KJB720507 JZF720506:JZF720507 JPJ720506:JPJ720507 JFN720506:JFN720507 IVR720506:IVR720507 ILV720506:ILV720507 IBZ720506:IBZ720507 HSD720506:HSD720507 HIH720506:HIH720507 GYL720506:GYL720507 GOP720506:GOP720507 GET720506:GET720507 FUX720506:FUX720507 FLB720506:FLB720507 FBF720506:FBF720507 ERJ720506:ERJ720507 EHN720506:EHN720507 DXR720506:DXR720507 DNV720506:DNV720507 DDZ720506:DDZ720507 CUD720506:CUD720507 CKH720506:CKH720507 CAL720506:CAL720507 BQP720506:BQP720507 BGT720506:BGT720507 AWX720506:AWX720507 ANB720506:ANB720507 ADF720506:ADF720507 TJ720506:TJ720507 JN720506:JN720507 R720506:R720507 WVZ654970:WVZ654971 WMD654970:WMD654971 WCH654970:WCH654971 VSL654970:VSL654971 VIP654970:VIP654971 UYT654970:UYT654971 UOX654970:UOX654971 UFB654970:UFB654971 TVF654970:TVF654971 TLJ654970:TLJ654971 TBN654970:TBN654971 SRR654970:SRR654971 SHV654970:SHV654971 RXZ654970:RXZ654971 ROD654970:ROD654971 REH654970:REH654971 QUL654970:QUL654971 QKP654970:QKP654971 QAT654970:QAT654971 PQX654970:PQX654971 PHB654970:PHB654971 OXF654970:OXF654971 ONJ654970:ONJ654971 ODN654970:ODN654971 NTR654970:NTR654971 NJV654970:NJV654971 MZZ654970:MZZ654971 MQD654970:MQD654971 MGH654970:MGH654971 LWL654970:LWL654971 LMP654970:LMP654971 LCT654970:LCT654971 KSX654970:KSX654971 KJB654970:KJB654971 JZF654970:JZF654971 JPJ654970:JPJ654971 JFN654970:JFN654971 IVR654970:IVR654971 ILV654970:ILV654971 IBZ654970:IBZ654971 HSD654970:HSD654971 HIH654970:HIH654971 GYL654970:GYL654971 GOP654970:GOP654971 GET654970:GET654971 FUX654970:FUX654971 FLB654970:FLB654971 FBF654970:FBF654971 ERJ654970:ERJ654971 EHN654970:EHN654971 DXR654970:DXR654971 DNV654970:DNV654971 DDZ654970:DDZ654971 CUD654970:CUD654971 CKH654970:CKH654971 CAL654970:CAL654971 BQP654970:BQP654971 BGT654970:BGT654971 AWX654970:AWX654971 ANB654970:ANB654971 ADF654970:ADF654971 TJ654970:TJ654971 JN654970:JN654971 R654970:R654971 WVZ589434:WVZ589435 WMD589434:WMD589435 WCH589434:WCH589435 VSL589434:VSL589435 VIP589434:VIP589435 UYT589434:UYT589435 UOX589434:UOX589435 UFB589434:UFB589435 TVF589434:TVF589435 TLJ589434:TLJ589435 TBN589434:TBN589435 SRR589434:SRR589435 SHV589434:SHV589435 RXZ589434:RXZ589435 ROD589434:ROD589435 REH589434:REH589435 QUL589434:QUL589435 QKP589434:QKP589435 QAT589434:QAT589435 PQX589434:PQX589435 PHB589434:PHB589435 OXF589434:OXF589435 ONJ589434:ONJ589435 ODN589434:ODN589435 NTR589434:NTR589435 NJV589434:NJV589435 MZZ589434:MZZ589435 MQD589434:MQD589435 MGH589434:MGH589435 LWL589434:LWL589435 LMP589434:LMP589435 LCT589434:LCT589435 KSX589434:KSX589435 KJB589434:KJB589435 JZF589434:JZF589435 JPJ589434:JPJ589435 JFN589434:JFN589435 IVR589434:IVR589435 ILV589434:ILV589435 IBZ589434:IBZ589435 HSD589434:HSD589435 HIH589434:HIH589435 GYL589434:GYL589435 GOP589434:GOP589435 GET589434:GET589435 FUX589434:FUX589435 FLB589434:FLB589435 FBF589434:FBF589435 ERJ589434:ERJ589435 EHN589434:EHN589435 DXR589434:DXR589435 DNV589434:DNV589435 DDZ589434:DDZ589435 CUD589434:CUD589435 CKH589434:CKH589435 CAL589434:CAL589435 BQP589434:BQP589435 BGT589434:BGT589435 AWX589434:AWX589435 ANB589434:ANB589435 ADF589434:ADF589435 TJ589434:TJ589435 JN589434:JN589435 R589434:R589435 WVZ523898:WVZ523899 WMD523898:WMD523899 WCH523898:WCH523899 VSL523898:VSL523899 VIP523898:VIP523899 UYT523898:UYT523899 UOX523898:UOX523899 UFB523898:UFB523899 TVF523898:TVF523899 TLJ523898:TLJ523899 TBN523898:TBN523899 SRR523898:SRR523899 SHV523898:SHV523899 RXZ523898:RXZ523899 ROD523898:ROD523899 REH523898:REH523899 QUL523898:QUL523899 QKP523898:QKP523899 QAT523898:QAT523899 PQX523898:PQX523899 PHB523898:PHB523899 OXF523898:OXF523899 ONJ523898:ONJ523899 ODN523898:ODN523899 NTR523898:NTR523899 NJV523898:NJV523899 MZZ523898:MZZ523899 MQD523898:MQD523899 MGH523898:MGH523899 LWL523898:LWL523899 LMP523898:LMP523899 LCT523898:LCT523899 KSX523898:KSX523899 KJB523898:KJB523899 JZF523898:JZF523899 JPJ523898:JPJ523899 JFN523898:JFN523899 IVR523898:IVR523899 ILV523898:ILV523899 IBZ523898:IBZ523899 HSD523898:HSD523899 HIH523898:HIH523899 GYL523898:GYL523899 GOP523898:GOP523899 GET523898:GET523899 FUX523898:FUX523899 FLB523898:FLB523899 FBF523898:FBF523899 ERJ523898:ERJ523899 EHN523898:EHN523899 DXR523898:DXR523899 DNV523898:DNV523899 DDZ523898:DDZ523899 CUD523898:CUD523899 CKH523898:CKH523899 CAL523898:CAL523899 BQP523898:BQP523899 BGT523898:BGT523899 AWX523898:AWX523899 ANB523898:ANB523899 ADF523898:ADF523899 TJ523898:TJ523899 JN523898:JN523899 R523898:R523899 WVZ458362:WVZ458363 WMD458362:WMD458363 WCH458362:WCH458363 VSL458362:VSL458363 VIP458362:VIP458363 UYT458362:UYT458363 UOX458362:UOX458363 UFB458362:UFB458363 TVF458362:TVF458363 TLJ458362:TLJ458363 TBN458362:TBN458363 SRR458362:SRR458363 SHV458362:SHV458363 RXZ458362:RXZ458363 ROD458362:ROD458363 REH458362:REH458363 QUL458362:QUL458363 QKP458362:QKP458363 QAT458362:QAT458363 PQX458362:PQX458363 PHB458362:PHB458363 OXF458362:OXF458363 ONJ458362:ONJ458363 ODN458362:ODN458363 NTR458362:NTR458363 NJV458362:NJV458363 MZZ458362:MZZ458363 MQD458362:MQD458363 MGH458362:MGH458363 LWL458362:LWL458363 LMP458362:LMP458363 LCT458362:LCT458363 KSX458362:KSX458363 KJB458362:KJB458363 JZF458362:JZF458363 JPJ458362:JPJ458363 JFN458362:JFN458363 IVR458362:IVR458363 ILV458362:ILV458363 IBZ458362:IBZ458363 HSD458362:HSD458363 HIH458362:HIH458363 GYL458362:GYL458363 GOP458362:GOP458363 GET458362:GET458363 FUX458362:FUX458363 FLB458362:FLB458363 FBF458362:FBF458363 ERJ458362:ERJ458363 EHN458362:EHN458363 DXR458362:DXR458363 DNV458362:DNV458363 DDZ458362:DDZ458363 CUD458362:CUD458363 CKH458362:CKH458363 CAL458362:CAL458363 BQP458362:BQP458363 BGT458362:BGT458363 AWX458362:AWX458363 ANB458362:ANB458363 ADF458362:ADF458363 TJ458362:TJ458363 JN458362:JN458363 R458362:R458363 WVZ392826:WVZ392827 WMD392826:WMD392827 WCH392826:WCH392827 VSL392826:VSL392827 VIP392826:VIP392827 UYT392826:UYT392827 UOX392826:UOX392827 UFB392826:UFB392827 TVF392826:TVF392827 TLJ392826:TLJ392827 TBN392826:TBN392827 SRR392826:SRR392827 SHV392826:SHV392827 RXZ392826:RXZ392827 ROD392826:ROD392827 REH392826:REH392827 QUL392826:QUL392827 QKP392826:QKP392827 QAT392826:QAT392827 PQX392826:PQX392827 PHB392826:PHB392827 OXF392826:OXF392827 ONJ392826:ONJ392827 ODN392826:ODN392827 NTR392826:NTR392827 NJV392826:NJV392827 MZZ392826:MZZ392827 MQD392826:MQD392827 MGH392826:MGH392827 LWL392826:LWL392827 LMP392826:LMP392827 LCT392826:LCT392827 KSX392826:KSX392827 KJB392826:KJB392827 JZF392826:JZF392827 JPJ392826:JPJ392827 JFN392826:JFN392827 IVR392826:IVR392827 ILV392826:ILV392827 IBZ392826:IBZ392827 HSD392826:HSD392827 HIH392826:HIH392827 GYL392826:GYL392827 GOP392826:GOP392827 GET392826:GET392827 FUX392826:FUX392827 FLB392826:FLB392827 FBF392826:FBF392827 ERJ392826:ERJ392827 EHN392826:EHN392827 DXR392826:DXR392827 DNV392826:DNV392827 DDZ392826:DDZ392827 CUD392826:CUD392827 CKH392826:CKH392827 CAL392826:CAL392827 BQP392826:BQP392827 BGT392826:BGT392827 AWX392826:AWX392827 ANB392826:ANB392827 ADF392826:ADF392827 TJ392826:TJ392827 JN392826:JN392827 R392826:R392827 WVZ327290:WVZ327291 WMD327290:WMD327291 WCH327290:WCH327291 VSL327290:VSL327291 VIP327290:VIP327291 UYT327290:UYT327291 UOX327290:UOX327291 UFB327290:UFB327291 TVF327290:TVF327291 TLJ327290:TLJ327291 TBN327290:TBN327291 SRR327290:SRR327291 SHV327290:SHV327291 RXZ327290:RXZ327291 ROD327290:ROD327291 REH327290:REH327291 QUL327290:QUL327291 QKP327290:QKP327291 QAT327290:QAT327291 PQX327290:PQX327291 PHB327290:PHB327291 OXF327290:OXF327291 ONJ327290:ONJ327291 ODN327290:ODN327291 NTR327290:NTR327291 NJV327290:NJV327291 MZZ327290:MZZ327291 MQD327290:MQD327291 MGH327290:MGH327291 LWL327290:LWL327291 LMP327290:LMP327291 LCT327290:LCT327291 KSX327290:KSX327291 KJB327290:KJB327291 JZF327290:JZF327291 JPJ327290:JPJ327291 JFN327290:JFN327291 IVR327290:IVR327291 ILV327290:ILV327291 IBZ327290:IBZ327291 HSD327290:HSD327291 HIH327290:HIH327291 GYL327290:GYL327291 GOP327290:GOP327291 GET327290:GET327291 FUX327290:FUX327291 FLB327290:FLB327291 FBF327290:FBF327291 ERJ327290:ERJ327291 EHN327290:EHN327291 DXR327290:DXR327291 DNV327290:DNV327291 DDZ327290:DDZ327291 CUD327290:CUD327291 CKH327290:CKH327291 CAL327290:CAL327291 BQP327290:BQP327291 BGT327290:BGT327291 AWX327290:AWX327291 ANB327290:ANB327291 ADF327290:ADF327291 TJ327290:TJ327291 JN327290:JN327291 R327290:R327291 WVZ261754:WVZ261755 WMD261754:WMD261755 WCH261754:WCH261755 VSL261754:VSL261755 VIP261754:VIP261755 UYT261754:UYT261755 UOX261754:UOX261755 UFB261754:UFB261755 TVF261754:TVF261755 TLJ261754:TLJ261755 TBN261754:TBN261755 SRR261754:SRR261755 SHV261754:SHV261755 RXZ261754:RXZ261755 ROD261754:ROD261755 REH261754:REH261755 QUL261754:QUL261755 QKP261754:QKP261755 QAT261754:QAT261755 PQX261754:PQX261755 PHB261754:PHB261755 OXF261754:OXF261755 ONJ261754:ONJ261755 ODN261754:ODN261755 NTR261754:NTR261755 NJV261754:NJV261755 MZZ261754:MZZ261755 MQD261754:MQD261755 MGH261754:MGH261755 LWL261754:LWL261755 LMP261754:LMP261755 LCT261754:LCT261755 KSX261754:KSX261755 KJB261754:KJB261755 JZF261754:JZF261755 JPJ261754:JPJ261755 JFN261754:JFN261755 IVR261754:IVR261755 ILV261754:ILV261755 IBZ261754:IBZ261755 HSD261754:HSD261755 HIH261754:HIH261755 GYL261754:GYL261755 GOP261754:GOP261755 GET261754:GET261755 FUX261754:FUX261755 FLB261754:FLB261755 FBF261754:FBF261755 ERJ261754:ERJ261755 EHN261754:EHN261755 DXR261754:DXR261755 DNV261754:DNV261755 DDZ261754:DDZ261755 CUD261754:CUD261755 CKH261754:CKH261755 CAL261754:CAL261755 BQP261754:BQP261755 BGT261754:BGT261755 AWX261754:AWX261755 ANB261754:ANB261755 ADF261754:ADF261755 TJ261754:TJ261755 JN261754:JN261755 R261754:R261755 WVZ196218:WVZ196219 WMD196218:WMD196219 WCH196218:WCH196219 VSL196218:VSL196219 VIP196218:VIP196219 UYT196218:UYT196219 UOX196218:UOX196219 UFB196218:UFB196219 TVF196218:TVF196219 TLJ196218:TLJ196219 TBN196218:TBN196219 SRR196218:SRR196219 SHV196218:SHV196219 RXZ196218:RXZ196219 ROD196218:ROD196219 REH196218:REH196219 QUL196218:QUL196219 QKP196218:QKP196219 QAT196218:QAT196219 PQX196218:PQX196219 PHB196218:PHB196219 OXF196218:OXF196219 ONJ196218:ONJ196219 ODN196218:ODN196219 NTR196218:NTR196219 NJV196218:NJV196219 MZZ196218:MZZ196219 MQD196218:MQD196219 MGH196218:MGH196219 LWL196218:LWL196219 LMP196218:LMP196219 LCT196218:LCT196219 KSX196218:KSX196219 KJB196218:KJB196219 JZF196218:JZF196219 JPJ196218:JPJ196219 JFN196218:JFN196219 IVR196218:IVR196219 ILV196218:ILV196219 IBZ196218:IBZ196219 HSD196218:HSD196219 HIH196218:HIH196219 GYL196218:GYL196219 GOP196218:GOP196219 GET196218:GET196219 FUX196218:FUX196219 FLB196218:FLB196219 FBF196218:FBF196219 ERJ196218:ERJ196219 EHN196218:EHN196219 DXR196218:DXR196219 DNV196218:DNV196219 DDZ196218:DDZ196219 CUD196218:CUD196219 CKH196218:CKH196219 CAL196218:CAL196219 BQP196218:BQP196219 BGT196218:BGT196219 AWX196218:AWX196219 ANB196218:ANB196219 ADF196218:ADF196219 TJ196218:TJ196219 JN196218:JN196219 R196218:R196219 WVZ130682:WVZ130683 WMD130682:WMD130683 WCH130682:WCH130683 VSL130682:VSL130683 VIP130682:VIP130683 UYT130682:UYT130683 UOX130682:UOX130683 UFB130682:UFB130683 TVF130682:TVF130683 TLJ130682:TLJ130683 TBN130682:TBN130683 SRR130682:SRR130683 SHV130682:SHV130683 RXZ130682:RXZ130683 ROD130682:ROD130683 REH130682:REH130683 QUL130682:QUL130683 QKP130682:QKP130683 QAT130682:QAT130683 PQX130682:PQX130683 PHB130682:PHB130683 OXF130682:OXF130683 ONJ130682:ONJ130683 ODN130682:ODN130683 NTR130682:NTR130683 NJV130682:NJV130683 MZZ130682:MZZ130683 MQD130682:MQD130683 MGH130682:MGH130683 LWL130682:LWL130683 LMP130682:LMP130683 LCT130682:LCT130683 KSX130682:KSX130683 KJB130682:KJB130683 JZF130682:JZF130683 JPJ130682:JPJ130683 JFN130682:JFN130683 IVR130682:IVR130683 ILV130682:ILV130683 IBZ130682:IBZ130683 HSD130682:HSD130683 HIH130682:HIH130683 GYL130682:GYL130683 GOP130682:GOP130683 GET130682:GET130683 FUX130682:FUX130683 FLB130682:FLB130683 FBF130682:FBF130683 ERJ130682:ERJ130683 EHN130682:EHN130683 DXR130682:DXR130683 DNV130682:DNV130683 DDZ130682:DDZ130683 CUD130682:CUD130683 CKH130682:CKH130683 CAL130682:CAL130683 BQP130682:BQP130683 BGT130682:BGT130683 AWX130682:AWX130683 ANB130682:ANB130683 ADF130682:ADF130683 TJ130682:TJ130683 JN130682:JN130683 R130682:R130683 WVZ65146:WVZ65147 WMD65146:WMD65147 WCH65146:WCH65147 VSL65146:VSL65147 VIP65146:VIP65147 UYT65146:UYT65147 UOX65146:UOX65147 UFB65146:UFB65147 TVF65146:TVF65147 TLJ65146:TLJ65147 TBN65146:TBN65147 SRR65146:SRR65147 SHV65146:SHV65147 RXZ65146:RXZ65147 ROD65146:ROD65147 REH65146:REH65147 QUL65146:QUL65147 QKP65146:QKP65147 QAT65146:QAT65147 PQX65146:PQX65147 PHB65146:PHB65147 OXF65146:OXF65147 ONJ65146:ONJ65147 ODN65146:ODN65147 NTR65146:NTR65147 NJV65146:NJV65147 MZZ65146:MZZ65147 MQD65146:MQD65147 MGH65146:MGH65147 LWL65146:LWL65147 LMP65146:LMP65147 LCT65146:LCT65147 KSX65146:KSX65147 KJB65146:KJB65147 JZF65146:JZF65147 JPJ65146:JPJ65147 JFN65146:JFN65147 IVR65146:IVR65147 ILV65146:ILV65147 IBZ65146:IBZ65147 HSD65146:HSD65147 HIH65146:HIH65147 GYL65146:GYL65147 GOP65146:GOP65147 GET65146:GET65147 FUX65146:FUX65147 FLB65146:FLB65147 FBF65146:FBF65147 ERJ65146:ERJ65147 EHN65146:EHN65147 DXR65146:DXR65147 DNV65146:DNV65147 DDZ65146:DDZ65147 CUD65146:CUD65147 CKH65146:CKH65147 CAL65146:CAL65147 BQP65146:BQP65147 BGT65146:BGT65147 AWX65146:AWX65147 ANB65146:ANB65147 ADF65146:ADF65147 TJ65146:TJ65147 JN65146:JN65147 R65146:R65147 WVZ982512:WVZ982560 WMD982512:WMD982560 WCH982512:WCH982560 VSL982512:VSL982560 VIP982512:VIP982560 UYT982512:UYT982560 UOX982512:UOX982560 UFB982512:UFB982560 TVF982512:TVF982560 TLJ982512:TLJ982560 TBN982512:TBN982560 SRR982512:SRR982560 SHV982512:SHV982560 RXZ982512:RXZ982560 ROD982512:ROD982560 REH982512:REH982560 QUL982512:QUL982560 QKP982512:QKP982560 QAT982512:QAT982560 PQX982512:PQX982560 PHB982512:PHB982560 OXF982512:OXF982560 ONJ982512:ONJ982560 ODN982512:ODN982560 NTR982512:NTR982560 NJV982512:NJV982560 MZZ982512:MZZ982560 MQD982512:MQD982560 MGH982512:MGH982560 LWL982512:LWL982560 LMP982512:LMP982560 LCT982512:LCT982560 KSX982512:KSX982560 KJB982512:KJB982560 JZF982512:JZF982560 JPJ982512:JPJ982560 JFN982512:JFN982560 IVR982512:IVR982560 ILV982512:ILV982560 IBZ982512:IBZ982560 HSD982512:HSD982560 HIH982512:HIH982560 GYL982512:GYL982560 GOP982512:GOP982560 GET982512:GET982560 FUX982512:FUX982560 FLB982512:FLB982560 FBF982512:FBF982560 ERJ982512:ERJ982560 EHN982512:EHN982560 DXR982512:DXR982560 DNV982512:DNV982560 DDZ982512:DDZ982560 CUD982512:CUD982560 CKH982512:CKH982560 CAL982512:CAL982560 BQP982512:BQP982560 BGT982512:BGT982560 AWX982512:AWX982560 ANB982512:ANB982560 ADF982512:ADF982560 TJ982512:TJ982560 JN982512:JN982560 R982512:R982560 WVZ916976:WVZ917024 WMD916976:WMD917024 WCH916976:WCH917024 VSL916976:VSL917024 VIP916976:VIP917024 UYT916976:UYT917024 UOX916976:UOX917024 UFB916976:UFB917024 TVF916976:TVF917024 TLJ916976:TLJ917024 TBN916976:TBN917024 SRR916976:SRR917024 SHV916976:SHV917024 RXZ916976:RXZ917024 ROD916976:ROD917024 REH916976:REH917024 QUL916976:QUL917024 QKP916976:QKP917024 QAT916976:QAT917024 PQX916976:PQX917024 PHB916976:PHB917024 OXF916976:OXF917024 ONJ916976:ONJ917024 ODN916976:ODN917024 NTR916976:NTR917024 NJV916976:NJV917024 MZZ916976:MZZ917024 MQD916976:MQD917024 MGH916976:MGH917024 LWL916976:LWL917024 LMP916976:LMP917024 LCT916976:LCT917024 KSX916976:KSX917024 KJB916976:KJB917024 JZF916976:JZF917024 JPJ916976:JPJ917024 JFN916976:JFN917024 IVR916976:IVR917024 ILV916976:ILV917024 IBZ916976:IBZ917024 HSD916976:HSD917024 HIH916976:HIH917024 GYL916976:GYL917024 GOP916976:GOP917024 GET916976:GET917024 FUX916976:FUX917024 FLB916976:FLB917024 FBF916976:FBF917024 ERJ916976:ERJ917024 EHN916976:EHN917024 DXR916976:DXR917024 DNV916976:DNV917024 DDZ916976:DDZ917024 CUD916976:CUD917024 CKH916976:CKH917024 CAL916976:CAL917024 BQP916976:BQP917024 BGT916976:BGT917024 AWX916976:AWX917024 ANB916976:ANB917024 ADF916976:ADF917024 TJ916976:TJ917024 JN916976:JN917024 R916976:R917024 WVZ851440:WVZ851488 WMD851440:WMD851488 WCH851440:WCH851488 VSL851440:VSL851488 VIP851440:VIP851488 UYT851440:UYT851488 UOX851440:UOX851488 UFB851440:UFB851488 TVF851440:TVF851488 TLJ851440:TLJ851488 TBN851440:TBN851488 SRR851440:SRR851488 SHV851440:SHV851488 RXZ851440:RXZ851488 ROD851440:ROD851488 REH851440:REH851488 QUL851440:QUL851488 QKP851440:QKP851488 QAT851440:QAT851488 PQX851440:PQX851488 PHB851440:PHB851488 OXF851440:OXF851488 ONJ851440:ONJ851488 ODN851440:ODN851488 NTR851440:NTR851488 NJV851440:NJV851488 MZZ851440:MZZ851488 MQD851440:MQD851488 MGH851440:MGH851488 LWL851440:LWL851488 LMP851440:LMP851488 LCT851440:LCT851488 KSX851440:KSX851488 KJB851440:KJB851488 JZF851440:JZF851488 JPJ851440:JPJ851488 JFN851440:JFN851488 IVR851440:IVR851488 ILV851440:ILV851488 IBZ851440:IBZ851488 HSD851440:HSD851488 HIH851440:HIH851488 GYL851440:GYL851488 GOP851440:GOP851488 GET851440:GET851488 FUX851440:FUX851488 FLB851440:FLB851488 FBF851440:FBF851488 ERJ851440:ERJ851488 EHN851440:EHN851488 DXR851440:DXR851488 DNV851440:DNV851488 DDZ851440:DDZ851488 CUD851440:CUD851488 CKH851440:CKH851488 CAL851440:CAL851488 BQP851440:BQP851488 BGT851440:BGT851488 AWX851440:AWX851488 ANB851440:ANB851488 ADF851440:ADF851488 TJ851440:TJ851488 JN851440:JN851488 R851440:R851488 WVZ785904:WVZ785952 WMD785904:WMD785952 WCH785904:WCH785952 VSL785904:VSL785952 VIP785904:VIP785952 UYT785904:UYT785952 UOX785904:UOX785952 UFB785904:UFB785952 TVF785904:TVF785952 TLJ785904:TLJ785952 TBN785904:TBN785952 SRR785904:SRR785952 SHV785904:SHV785952 RXZ785904:RXZ785952 ROD785904:ROD785952 REH785904:REH785952 QUL785904:QUL785952 QKP785904:QKP785952 QAT785904:QAT785952 PQX785904:PQX785952 PHB785904:PHB785952 OXF785904:OXF785952 ONJ785904:ONJ785952 ODN785904:ODN785952 NTR785904:NTR785952 NJV785904:NJV785952 MZZ785904:MZZ785952 MQD785904:MQD785952 MGH785904:MGH785952 LWL785904:LWL785952 LMP785904:LMP785952 LCT785904:LCT785952 KSX785904:KSX785952 KJB785904:KJB785952 JZF785904:JZF785952 JPJ785904:JPJ785952 JFN785904:JFN785952 IVR785904:IVR785952 ILV785904:ILV785952 IBZ785904:IBZ785952 HSD785904:HSD785952 HIH785904:HIH785952 GYL785904:GYL785952 GOP785904:GOP785952 GET785904:GET785952 FUX785904:FUX785952 FLB785904:FLB785952 FBF785904:FBF785952 ERJ785904:ERJ785952 EHN785904:EHN785952 DXR785904:DXR785952 DNV785904:DNV785952 DDZ785904:DDZ785952 CUD785904:CUD785952 CKH785904:CKH785952 CAL785904:CAL785952 BQP785904:BQP785952 BGT785904:BGT785952 AWX785904:AWX785952 ANB785904:ANB785952 ADF785904:ADF785952 TJ785904:TJ785952 JN785904:JN785952 R785904:R785952 WVZ720368:WVZ720416 WMD720368:WMD720416 WCH720368:WCH720416 VSL720368:VSL720416 VIP720368:VIP720416 UYT720368:UYT720416 UOX720368:UOX720416 UFB720368:UFB720416 TVF720368:TVF720416 TLJ720368:TLJ720416 TBN720368:TBN720416 SRR720368:SRR720416 SHV720368:SHV720416 RXZ720368:RXZ720416 ROD720368:ROD720416 REH720368:REH720416 QUL720368:QUL720416 QKP720368:QKP720416 QAT720368:QAT720416 PQX720368:PQX720416 PHB720368:PHB720416 OXF720368:OXF720416 ONJ720368:ONJ720416 ODN720368:ODN720416 NTR720368:NTR720416 NJV720368:NJV720416 MZZ720368:MZZ720416 MQD720368:MQD720416 MGH720368:MGH720416 LWL720368:LWL720416 LMP720368:LMP720416 LCT720368:LCT720416 KSX720368:KSX720416 KJB720368:KJB720416 JZF720368:JZF720416 JPJ720368:JPJ720416 JFN720368:JFN720416 IVR720368:IVR720416 ILV720368:ILV720416 IBZ720368:IBZ720416 HSD720368:HSD720416 HIH720368:HIH720416 GYL720368:GYL720416 GOP720368:GOP720416 GET720368:GET720416 FUX720368:FUX720416 FLB720368:FLB720416 FBF720368:FBF720416 ERJ720368:ERJ720416 EHN720368:EHN720416 DXR720368:DXR720416 DNV720368:DNV720416 DDZ720368:DDZ720416 CUD720368:CUD720416 CKH720368:CKH720416 CAL720368:CAL720416 BQP720368:BQP720416 BGT720368:BGT720416 AWX720368:AWX720416 ANB720368:ANB720416 ADF720368:ADF720416 TJ720368:TJ720416 JN720368:JN720416 R720368:R720416 WVZ654832:WVZ654880 WMD654832:WMD654880 WCH654832:WCH654880 VSL654832:VSL654880 VIP654832:VIP654880 UYT654832:UYT654880 UOX654832:UOX654880 UFB654832:UFB654880 TVF654832:TVF654880 TLJ654832:TLJ654880 TBN654832:TBN654880 SRR654832:SRR654880 SHV654832:SHV654880 RXZ654832:RXZ654880 ROD654832:ROD654880 REH654832:REH654880 QUL654832:QUL654880 QKP654832:QKP654880 QAT654832:QAT654880 PQX654832:PQX654880 PHB654832:PHB654880 OXF654832:OXF654880 ONJ654832:ONJ654880 ODN654832:ODN654880 NTR654832:NTR654880 NJV654832:NJV654880 MZZ654832:MZZ654880 MQD654832:MQD654880 MGH654832:MGH654880 LWL654832:LWL654880 LMP654832:LMP654880 LCT654832:LCT654880 KSX654832:KSX654880 KJB654832:KJB654880 JZF654832:JZF654880 JPJ654832:JPJ654880 JFN654832:JFN654880 IVR654832:IVR654880 ILV654832:ILV654880 IBZ654832:IBZ654880 HSD654832:HSD654880 HIH654832:HIH654880 GYL654832:GYL654880 GOP654832:GOP654880 GET654832:GET654880 FUX654832:FUX654880 FLB654832:FLB654880 FBF654832:FBF654880 ERJ654832:ERJ654880 EHN654832:EHN654880 DXR654832:DXR654880 DNV654832:DNV654880 DDZ654832:DDZ654880 CUD654832:CUD654880 CKH654832:CKH654880 CAL654832:CAL654880 BQP654832:BQP654880 BGT654832:BGT654880 AWX654832:AWX654880 ANB654832:ANB654880 ADF654832:ADF654880 TJ654832:TJ654880 JN654832:JN654880 R654832:R654880 WVZ589296:WVZ589344 WMD589296:WMD589344 WCH589296:WCH589344 VSL589296:VSL589344 VIP589296:VIP589344 UYT589296:UYT589344 UOX589296:UOX589344 UFB589296:UFB589344 TVF589296:TVF589344 TLJ589296:TLJ589344 TBN589296:TBN589344 SRR589296:SRR589344 SHV589296:SHV589344 RXZ589296:RXZ589344 ROD589296:ROD589344 REH589296:REH589344 QUL589296:QUL589344 QKP589296:QKP589344 QAT589296:QAT589344 PQX589296:PQX589344 PHB589296:PHB589344 OXF589296:OXF589344 ONJ589296:ONJ589344 ODN589296:ODN589344 NTR589296:NTR589344 NJV589296:NJV589344 MZZ589296:MZZ589344 MQD589296:MQD589344 MGH589296:MGH589344 LWL589296:LWL589344 LMP589296:LMP589344 LCT589296:LCT589344 KSX589296:KSX589344 KJB589296:KJB589344 JZF589296:JZF589344 JPJ589296:JPJ589344 JFN589296:JFN589344 IVR589296:IVR589344 ILV589296:ILV589344 IBZ589296:IBZ589344 HSD589296:HSD589344 HIH589296:HIH589344 GYL589296:GYL589344 GOP589296:GOP589344 GET589296:GET589344 FUX589296:FUX589344 FLB589296:FLB589344 FBF589296:FBF589344 ERJ589296:ERJ589344 EHN589296:EHN589344 DXR589296:DXR589344 DNV589296:DNV589344 DDZ589296:DDZ589344 CUD589296:CUD589344 CKH589296:CKH589344 CAL589296:CAL589344 BQP589296:BQP589344 BGT589296:BGT589344 AWX589296:AWX589344 ANB589296:ANB589344 ADF589296:ADF589344 TJ589296:TJ589344 JN589296:JN589344 R589296:R589344 WVZ523760:WVZ523808 WMD523760:WMD523808 WCH523760:WCH523808 VSL523760:VSL523808 VIP523760:VIP523808 UYT523760:UYT523808 UOX523760:UOX523808 UFB523760:UFB523808 TVF523760:TVF523808 TLJ523760:TLJ523808 TBN523760:TBN523808 SRR523760:SRR523808 SHV523760:SHV523808 RXZ523760:RXZ523808 ROD523760:ROD523808 REH523760:REH523808 QUL523760:QUL523808 QKP523760:QKP523808 QAT523760:QAT523808 PQX523760:PQX523808 PHB523760:PHB523808 OXF523760:OXF523808 ONJ523760:ONJ523808 ODN523760:ODN523808 NTR523760:NTR523808 NJV523760:NJV523808 MZZ523760:MZZ523808 MQD523760:MQD523808 MGH523760:MGH523808 LWL523760:LWL523808 LMP523760:LMP523808 LCT523760:LCT523808 KSX523760:KSX523808 KJB523760:KJB523808 JZF523760:JZF523808 JPJ523760:JPJ523808 JFN523760:JFN523808 IVR523760:IVR523808 ILV523760:ILV523808 IBZ523760:IBZ523808 HSD523760:HSD523808 HIH523760:HIH523808 GYL523760:GYL523808 GOP523760:GOP523808 GET523760:GET523808 FUX523760:FUX523808 FLB523760:FLB523808 FBF523760:FBF523808 ERJ523760:ERJ523808 EHN523760:EHN523808 DXR523760:DXR523808 DNV523760:DNV523808 DDZ523760:DDZ523808 CUD523760:CUD523808 CKH523760:CKH523808 CAL523760:CAL523808 BQP523760:BQP523808 BGT523760:BGT523808 AWX523760:AWX523808 ANB523760:ANB523808 ADF523760:ADF523808 TJ523760:TJ523808 JN523760:JN523808 R523760:R523808 WVZ458224:WVZ458272 WMD458224:WMD458272 WCH458224:WCH458272 VSL458224:VSL458272 VIP458224:VIP458272 UYT458224:UYT458272 UOX458224:UOX458272 UFB458224:UFB458272 TVF458224:TVF458272 TLJ458224:TLJ458272 TBN458224:TBN458272 SRR458224:SRR458272 SHV458224:SHV458272 RXZ458224:RXZ458272 ROD458224:ROD458272 REH458224:REH458272 QUL458224:QUL458272 QKP458224:QKP458272 QAT458224:QAT458272 PQX458224:PQX458272 PHB458224:PHB458272 OXF458224:OXF458272 ONJ458224:ONJ458272 ODN458224:ODN458272 NTR458224:NTR458272 NJV458224:NJV458272 MZZ458224:MZZ458272 MQD458224:MQD458272 MGH458224:MGH458272 LWL458224:LWL458272 LMP458224:LMP458272 LCT458224:LCT458272 KSX458224:KSX458272 KJB458224:KJB458272 JZF458224:JZF458272 JPJ458224:JPJ458272 JFN458224:JFN458272 IVR458224:IVR458272 ILV458224:ILV458272 IBZ458224:IBZ458272 HSD458224:HSD458272 HIH458224:HIH458272 GYL458224:GYL458272 GOP458224:GOP458272 GET458224:GET458272 FUX458224:FUX458272 FLB458224:FLB458272 FBF458224:FBF458272 ERJ458224:ERJ458272 EHN458224:EHN458272 DXR458224:DXR458272 DNV458224:DNV458272 DDZ458224:DDZ458272 CUD458224:CUD458272 CKH458224:CKH458272 CAL458224:CAL458272 BQP458224:BQP458272 BGT458224:BGT458272 AWX458224:AWX458272 ANB458224:ANB458272 ADF458224:ADF458272 TJ458224:TJ458272 JN458224:JN458272 R458224:R458272 WVZ392688:WVZ392736 WMD392688:WMD392736 WCH392688:WCH392736 VSL392688:VSL392736 VIP392688:VIP392736 UYT392688:UYT392736 UOX392688:UOX392736 UFB392688:UFB392736 TVF392688:TVF392736 TLJ392688:TLJ392736 TBN392688:TBN392736 SRR392688:SRR392736 SHV392688:SHV392736 RXZ392688:RXZ392736 ROD392688:ROD392736 REH392688:REH392736 QUL392688:QUL392736 QKP392688:QKP392736 QAT392688:QAT392736 PQX392688:PQX392736 PHB392688:PHB392736 OXF392688:OXF392736 ONJ392688:ONJ392736 ODN392688:ODN392736 NTR392688:NTR392736 NJV392688:NJV392736 MZZ392688:MZZ392736 MQD392688:MQD392736 MGH392688:MGH392736 LWL392688:LWL392736 LMP392688:LMP392736 LCT392688:LCT392736 KSX392688:KSX392736 KJB392688:KJB392736 JZF392688:JZF392736 JPJ392688:JPJ392736 JFN392688:JFN392736 IVR392688:IVR392736 ILV392688:ILV392736 IBZ392688:IBZ392736 HSD392688:HSD392736 HIH392688:HIH392736 GYL392688:GYL392736 GOP392688:GOP392736 GET392688:GET392736 FUX392688:FUX392736 FLB392688:FLB392736 FBF392688:FBF392736 ERJ392688:ERJ392736 EHN392688:EHN392736 DXR392688:DXR392736 DNV392688:DNV392736 DDZ392688:DDZ392736 CUD392688:CUD392736 CKH392688:CKH392736 CAL392688:CAL392736 BQP392688:BQP392736 BGT392688:BGT392736 AWX392688:AWX392736 ANB392688:ANB392736 ADF392688:ADF392736 TJ392688:TJ392736 JN392688:JN392736 R392688:R392736 WVZ327152:WVZ327200 WMD327152:WMD327200 WCH327152:WCH327200 VSL327152:VSL327200 VIP327152:VIP327200 UYT327152:UYT327200 UOX327152:UOX327200 UFB327152:UFB327200 TVF327152:TVF327200 TLJ327152:TLJ327200 TBN327152:TBN327200 SRR327152:SRR327200 SHV327152:SHV327200 RXZ327152:RXZ327200 ROD327152:ROD327200 REH327152:REH327200 QUL327152:QUL327200 QKP327152:QKP327200 QAT327152:QAT327200 PQX327152:PQX327200 PHB327152:PHB327200 OXF327152:OXF327200 ONJ327152:ONJ327200 ODN327152:ODN327200 NTR327152:NTR327200 NJV327152:NJV327200 MZZ327152:MZZ327200 MQD327152:MQD327200 MGH327152:MGH327200 LWL327152:LWL327200 LMP327152:LMP327200 LCT327152:LCT327200 KSX327152:KSX327200 KJB327152:KJB327200 JZF327152:JZF327200 JPJ327152:JPJ327200 JFN327152:JFN327200 IVR327152:IVR327200 ILV327152:ILV327200 IBZ327152:IBZ327200 HSD327152:HSD327200 HIH327152:HIH327200 GYL327152:GYL327200 GOP327152:GOP327200 GET327152:GET327200 FUX327152:FUX327200 FLB327152:FLB327200 FBF327152:FBF327200 ERJ327152:ERJ327200 EHN327152:EHN327200 DXR327152:DXR327200 DNV327152:DNV327200 DDZ327152:DDZ327200 CUD327152:CUD327200 CKH327152:CKH327200 CAL327152:CAL327200 BQP327152:BQP327200 BGT327152:BGT327200 AWX327152:AWX327200 ANB327152:ANB327200 ADF327152:ADF327200 TJ327152:TJ327200 JN327152:JN327200 R327152:R327200 WVZ261616:WVZ261664 WMD261616:WMD261664 WCH261616:WCH261664 VSL261616:VSL261664 VIP261616:VIP261664 UYT261616:UYT261664 UOX261616:UOX261664 UFB261616:UFB261664 TVF261616:TVF261664 TLJ261616:TLJ261664 TBN261616:TBN261664 SRR261616:SRR261664 SHV261616:SHV261664 RXZ261616:RXZ261664 ROD261616:ROD261664 REH261616:REH261664 QUL261616:QUL261664 QKP261616:QKP261664 QAT261616:QAT261664 PQX261616:PQX261664 PHB261616:PHB261664 OXF261616:OXF261664 ONJ261616:ONJ261664 ODN261616:ODN261664 NTR261616:NTR261664 NJV261616:NJV261664 MZZ261616:MZZ261664 MQD261616:MQD261664 MGH261616:MGH261664 LWL261616:LWL261664 LMP261616:LMP261664 LCT261616:LCT261664 KSX261616:KSX261664 KJB261616:KJB261664 JZF261616:JZF261664 JPJ261616:JPJ261664 JFN261616:JFN261664 IVR261616:IVR261664 ILV261616:ILV261664 IBZ261616:IBZ261664 HSD261616:HSD261664 HIH261616:HIH261664 GYL261616:GYL261664 GOP261616:GOP261664 GET261616:GET261664 FUX261616:FUX261664 FLB261616:FLB261664 FBF261616:FBF261664 ERJ261616:ERJ261664 EHN261616:EHN261664 DXR261616:DXR261664 DNV261616:DNV261664 DDZ261616:DDZ261664 CUD261616:CUD261664 CKH261616:CKH261664 CAL261616:CAL261664 BQP261616:BQP261664 BGT261616:BGT261664 AWX261616:AWX261664 ANB261616:ANB261664 ADF261616:ADF261664 TJ261616:TJ261664 JN261616:JN261664 R261616:R261664 WVZ196080:WVZ196128 WMD196080:WMD196128 WCH196080:WCH196128 VSL196080:VSL196128 VIP196080:VIP196128 UYT196080:UYT196128 UOX196080:UOX196128 UFB196080:UFB196128 TVF196080:TVF196128 TLJ196080:TLJ196128 TBN196080:TBN196128 SRR196080:SRR196128 SHV196080:SHV196128 RXZ196080:RXZ196128 ROD196080:ROD196128 REH196080:REH196128 QUL196080:QUL196128 QKP196080:QKP196128 QAT196080:QAT196128 PQX196080:PQX196128 PHB196080:PHB196128 OXF196080:OXF196128 ONJ196080:ONJ196128 ODN196080:ODN196128 NTR196080:NTR196128 NJV196080:NJV196128 MZZ196080:MZZ196128 MQD196080:MQD196128 MGH196080:MGH196128 LWL196080:LWL196128 LMP196080:LMP196128 LCT196080:LCT196128 KSX196080:KSX196128 KJB196080:KJB196128 JZF196080:JZF196128 JPJ196080:JPJ196128 JFN196080:JFN196128 IVR196080:IVR196128 ILV196080:ILV196128 IBZ196080:IBZ196128 HSD196080:HSD196128 HIH196080:HIH196128 GYL196080:GYL196128 GOP196080:GOP196128 GET196080:GET196128 FUX196080:FUX196128 FLB196080:FLB196128 FBF196080:FBF196128 ERJ196080:ERJ196128 EHN196080:EHN196128 DXR196080:DXR196128 DNV196080:DNV196128 DDZ196080:DDZ196128 CUD196080:CUD196128 CKH196080:CKH196128 CAL196080:CAL196128 BQP196080:BQP196128 BGT196080:BGT196128 AWX196080:AWX196128 ANB196080:ANB196128 ADF196080:ADF196128 TJ196080:TJ196128 JN196080:JN196128 R196080:R196128 WVZ130544:WVZ130592 WMD130544:WMD130592 WCH130544:WCH130592 VSL130544:VSL130592 VIP130544:VIP130592 UYT130544:UYT130592 UOX130544:UOX130592 UFB130544:UFB130592 TVF130544:TVF130592 TLJ130544:TLJ130592 TBN130544:TBN130592 SRR130544:SRR130592 SHV130544:SHV130592 RXZ130544:RXZ130592 ROD130544:ROD130592 REH130544:REH130592 QUL130544:QUL130592 QKP130544:QKP130592 QAT130544:QAT130592 PQX130544:PQX130592 PHB130544:PHB130592 OXF130544:OXF130592 ONJ130544:ONJ130592 ODN130544:ODN130592 NTR130544:NTR130592 NJV130544:NJV130592 MZZ130544:MZZ130592 MQD130544:MQD130592 MGH130544:MGH130592 LWL130544:LWL130592 LMP130544:LMP130592 LCT130544:LCT130592 KSX130544:KSX130592 KJB130544:KJB130592 JZF130544:JZF130592 JPJ130544:JPJ130592 JFN130544:JFN130592 IVR130544:IVR130592 ILV130544:ILV130592 IBZ130544:IBZ130592 HSD130544:HSD130592 HIH130544:HIH130592 GYL130544:GYL130592 GOP130544:GOP130592 GET130544:GET130592 FUX130544:FUX130592 FLB130544:FLB130592 FBF130544:FBF130592 ERJ130544:ERJ130592 EHN130544:EHN130592 DXR130544:DXR130592 DNV130544:DNV130592 DDZ130544:DDZ130592 CUD130544:CUD130592 CKH130544:CKH130592 CAL130544:CAL130592 BQP130544:BQP130592 BGT130544:BGT130592 AWX130544:AWX130592 ANB130544:ANB130592 ADF130544:ADF130592 TJ130544:TJ130592 JN130544:JN130592 R130544:R130592 WVZ65008:WVZ65056 WMD65008:WMD65056 WCH65008:WCH65056 VSL65008:VSL65056 VIP65008:VIP65056 UYT65008:UYT65056 UOX65008:UOX65056 UFB65008:UFB65056 TVF65008:TVF65056 TLJ65008:TLJ65056 TBN65008:TBN65056 SRR65008:SRR65056 SHV65008:SHV65056 RXZ65008:RXZ65056 ROD65008:ROD65056 REH65008:REH65056 QUL65008:QUL65056 QKP65008:QKP65056 QAT65008:QAT65056 PQX65008:PQX65056 PHB65008:PHB65056 OXF65008:OXF65056 ONJ65008:ONJ65056 ODN65008:ODN65056 NTR65008:NTR65056 NJV65008:NJV65056 MZZ65008:MZZ65056 MQD65008:MQD65056 MGH65008:MGH65056 LWL65008:LWL65056 LMP65008:LMP65056 LCT65008:LCT65056 KSX65008:KSX65056 KJB65008:KJB65056 JZF65008:JZF65056 JPJ65008:JPJ65056 JFN65008:JFN65056 IVR65008:IVR65056 ILV65008:ILV65056 IBZ65008:IBZ65056 HSD65008:HSD65056 HIH65008:HIH65056 GYL65008:GYL65056 GOP65008:GOP65056 GET65008:GET65056 FUX65008:FUX65056 FLB65008:FLB65056 FBF65008:FBF65056 ERJ65008:ERJ65056 EHN65008:EHN65056 DXR65008:DXR65056 DNV65008:DNV65056 DDZ65008:DDZ65056 CUD65008:CUD65056 CKH65008:CKH65056 CAL65008:CAL65056 BQP65008:BQP65056 BGT65008:BGT65056 AWX65008:AWX65056 ANB65008:ANB65056 ADF65008:ADF65056 TJ65008:TJ65056 JN65008:JN65056" xr:uid="{00000000-0002-0000-1900-000001000000}">
      <formula1>-9.99999999999999E+31</formula1>
      <formula2>9.99999999999999E+31</formula2>
    </dataValidation>
    <dataValidation type="whole" errorStyle="warning" allowBlank="1" showInputMessage="1" showErrorMessage="1" errorTitle="【注意】" error="----------------------------_x000a_輸入資料格式錯誤，_x000a_請填數值資料！_x000a_----------------------------_x000a_" sqref="S65008:S65056 WWA982710:WWA982732 WME982710:WME982732 WCI982710:WCI982732 VSM982710:VSM982732 VIQ982710:VIQ982732 UYU982710:UYU982732 UOY982710:UOY982732 UFC982710:UFC982732 TVG982710:TVG982732 TLK982710:TLK982732 TBO982710:TBO982732 SRS982710:SRS982732 SHW982710:SHW982732 RYA982710:RYA982732 ROE982710:ROE982732 REI982710:REI982732 QUM982710:QUM982732 QKQ982710:QKQ982732 QAU982710:QAU982732 PQY982710:PQY982732 PHC982710:PHC982732 OXG982710:OXG982732 ONK982710:ONK982732 ODO982710:ODO982732 NTS982710:NTS982732 NJW982710:NJW982732 NAA982710:NAA982732 MQE982710:MQE982732 MGI982710:MGI982732 LWM982710:LWM982732 LMQ982710:LMQ982732 LCU982710:LCU982732 KSY982710:KSY982732 KJC982710:KJC982732 JZG982710:JZG982732 JPK982710:JPK982732 JFO982710:JFO982732 IVS982710:IVS982732 ILW982710:ILW982732 ICA982710:ICA982732 HSE982710:HSE982732 HII982710:HII982732 GYM982710:GYM982732 GOQ982710:GOQ982732 GEU982710:GEU982732 FUY982710:FUY982732 FLC982710:FLC982732 FBG982710:FBG982732 ERK982710:ERK982732 EHO982710:EHO982732 DXS982710:DXS982732 DNW982710:DNW982732 DEA982710:DEA982732 CUE982710:CUE982732 CKI982710:CKI982732 CAM982710:CAM982732 BQQ982710:BQQ982732 BGU982710:BGU982732 AWY982710:AWY982732 ANC982710:ANC982732 ADG982710:ADG982732 TK982710:TK982732 JO982710:JO982732 S982710:S982732 WWA917174:WWA917196 WME917174:WME917196 WCI917174:WCI917196 VSM917174:VSM917196 VIQ917174:VIQ917196 UYU917174:UYU917196 UOY917174:UOY917196 UFC917174:UFC917196 TVG917174:TVG917196 TLK917174:TLK917196 TBO917174:TBO917196 SRS917174:SRS917196 SHW917174:SHW917196 RYA917174:RYA917196 ROE917174:ROE917196 REI917174:REI917196 QUM917174:QUM917196 QKQ917174:QKQ917196 QAU917174:QAU917196 PQY917174:PQY917196 PHC917174:PHC917196 OXG917174:OXG917196 ONK917174:ONK917196 ODO917174:ODO917196 NTS917174:NTS917196 NJW917174:NJW917196 NAA917174:NAA917196 MQE917174:MQE917196 MGI917174:MGI917196 LWM917174:LWM917196 LMQ917174:LMQ917196 LCU917174:LCU917196 KSY917174:KSY917196 KJC917174:KJC917196 JZG917174:JZG917196 JPK917174:JPK917196 JFO917174:JFO917196 IVS917174:IVS917196 ILW917174:ILW917196 ICA917174:ICA917196 HSE917174:HSE917196 HII917174:HII917196 GYM917174:GYM917196 GOQ917174:GOQ917196 GEU917174:GEU917196 FUY917174:FUY917196 FLC917174:FLC917196 FBG917174:FBG917196 ERK917174:ERK917196 EHO917174:EHO917196 DXS917174:DXS917196 DNW917174:DNW917196 DEA917174:DEA917196 CUE917174:CUE917196 CKI917174:CKI917196 CAM917174:CAM917196 BQQ917174:BQQ917196 BGU917174:BGU917196 AWY917174:AWY917196 ANC917174:ANC917196 ADG917174:ADG917196 TK917174:TK917196 JO917174:JO917196 S917174:S917196 WWA851638:WWA851660 WME851638:WME851660 WCI851638:WCI851660 VSM851638:VSM851660 VIQ851638:VIQ851660 UYU851638:UYU851660 UOY851638:UOY851660 UFC851638:UFC851660 TVG851638:TVG851660 TLK851638:TLK851660 TBO851638:TBO851660 SRS851638:SRS851660 SHW851638:SHW851660 RYA851638:RYA851660 ROE851638:ROE851660 REI851638:REI851660 QUM851638:QUM851660 QKQ851638:QKQ851660 QAU851638:QAU851660 PQY851638:PQY851660 PHC851638:PHC851660 OXG851638:OXG851660 ONK851638:ONK851660 ODO851638:ODO851660 NTS851638:NTS851660 NJW851638:NJW851660 NAA851638:NAA851660 MQE851638:MQE851660 MGI851638:MGI851660 LWM851638:LWM851660 LMQ851638:LMQ851660 LCU851638:LCU851660 KSY851638:KSY851660 KJC851638:KJC851660 JZG851638:JZG851660 JPK851638:JPK851660 JFO851638:JFO851660 IVS851638:IVS851660 ILW851638:ILW851660 ICA851638:ICA851660 HSE851638:HSE851660 HII851638:HII851660 GYM851638:GYM851660 GOQ851638:GOQ851660 GEU851638:GEU851660 FUY851638:FUY851660 FLC851638:FLC851660 FBG851638:FBG851660 ERK851638:ERK851660 EHO851638:EHO851660 DXS851638:DXS851660 DNW851638:DNW851660 DEA851638:DEA851660 CUE851638:CUE851660 CKI851638:CKI851660 CAM851638:CAM851660 BQQ851638:BQQ851660 BGU851638:BGU851660 AWY851638:AWY851660 ANC851638:ANC851660 ADG851638:ADG851660 TK851638:TK851660 JO851638:JO851660 S851638:S851660 WWA786102:WWA786124 WME786102:WME786124 WCI786102:WCI786124 VSM786102:VSM786124 VIQ786102:VIQ786124 UYU786102:UYU786124 UOY786102:UOY786124 UFC786102:UFC786124 TVG786102:TVG786124 TLK786102:TLK786124 TBO786102:TBO786124 SRS786102:SRS786124 SHW786102:SHW786124 RYA786102:RYA786124 ROE786102:ROE786124 REI786102:REI786124 QUM786102:QUM786124 QKQ786102:QKQ786124 QAU786102:QAU786124 PQY786102:PQY786124 PHC786102:PHC786124 OXG786102:OXG786124 ONK786102:ONK786124 ODO786102:ODO786124 NTS786102:NTS786124 NJW786102:NJW786124 NAA786102:NAA786124 MQE786102:MQE786124 MGI786102:MGI786124 LWM786102:LWM786124 LMQ786102:LMQ786124 LCU786102:LCU786124 KSY786102:KSY786124 KJC786102:KJC786124 JZG786102:JZG786124 JPK786102:JPK786124 JFO786102:JFO786124 IVS786102:IVS786124 ILW786102:ILW786124 ICA786102:ICA786124 HSE786102:HSE786124 HII786102:HII786124 GYM786102:GYM786124 GOQ786102:GOQ786124 GEU786102:GEU786124 FUY786102:FUY786124 FLC786102:FLC786124 FBG786102:FBG786124 ERK786102:ERK786124 EHO786102:EHO786124 DXS786102:DXS786124 DNW786102:DNW786124 DEA786102:DEA786124 CUE786102:CUE786124 CKI786102:CKI786124 CAM786102:CAM786124 BQQ786102:BQQ786124 BGU786102:BGU786124 AWY786102:AWY786124 ANC786102:ANC786124 ADG786102:ADG786124 TK786102:TK786124 JO786102:JO786124 S786102:S786124 WWA720566:WWA720588 WME720566:WME720588 WCI720566:WCI720588 VSM720566:VSM720588 VIQ720566:VIQ720588 UYU720566:UYU720588 UOY720566:UOY720588 UFC720566:UFC720588 TVG720566:TVG720588 TLK720566:TLK720588 TBO720566:TBO720588 SRS720566:SRS720588 SHW720566:SHW720588 RYA720566:RYA720588 ROE720566:ROE720588 REI720566:REI720588 QUM720566:QUM720588 QKQ720566:QKQ720588 QAU720566:QAU720588 PQY720566:PQY720588 PHC720566:PHC720588 OXG720566:OXG720588 ONK720566:ONK720588 ODO720566:ODO720588 NTS720566:NTS720588 NJW720566:NJW720588 NAA720566:NAA720588 MQE720566:MQE720588 MGI720566:MGI720588 LWM720566:LWM720588 LMQ720566:LMQ720588 LCU720566:LCU720588 KSY720566:KSY720588 KJC720566:KJC720588 JZG720566:JZG720588 JPK720566:JPK720588 JFO720566:JFO720588 IVS720566:IVS720588 ILW720566:ILW720588 ICA720566:ICA720588 HSE720566:HSE720588 HII720566:HII720588 GYM720566:GYM720588 GOQ720566:GOQ720588 GEU720566:GEU720588 FUY720566:FUY720588 FLC720566:FLC720588 FBG720566:FBG720588 ERK720566:ERK720588 EHO720566:EHO720588 DXS720566:DXS720588 DNW720566:DNW720588 DEA720566:DEA720588 CUE720566:CUE720588 CKI720566:CKI720588 CAM720566:CAM720588 BQQ720566:BQQ720588 BGU720566:BGU720588 AWY720566:AWY720588 ANC720566:ANC720588 ADG720566:ADG720588 TK720566:TK720588 JO720566:JO720588 S720566:S720588 WWA655030:WWA655052 WME655030:WME655052 WCI655030:WCI655052 VSM655030:VSM655052 VIQ655030:VIQ655052 UYU655030:UYU655052 UOY655030:UOY655052 UFC655030:UFC655052 TVG655030:TVG655052 TLK655030:TLK655052 TBO655030:TBO655052 SRS655030:SRS655052 SHW655030:SHW655052 RYA655030:RYA655052 ROE655030:ROE655052 REI655030:REI655052 QUM655030:QUM655052 QKQ655030:QKQ655052 QAU655030:QAU655052 PQY655030:PQY655052 PHC655030:PHC655052 OXG655030:OXG655052 ONK655030:ONK655052 ODO655030:ODO655052 NTS655030:NTS655052 NJW655030:NJW655052 NAA655030:NAA655052 MQE655030:MQE655052 MGI655030:MGI655052 LWM655030:LWM655052 LMQ655030:LMQ655052 LCU655030:LCU655052 KSY655030:KSY655052 KJC655030:KJC655052 JZG655030:JZG655052 JPK655030:JPK655052 JFO655030:JFO655052 IVS655030:IVS655052 ILW655030:ILW655052 ICA655030:ICA655052 HSE655030:HSE655052 HII655030:HII655052 GYM655030:GYM655052 GOQ655030:GOQ655052 GEU655030:GEU655052 FUY655030:FUY655052 FLC655030:FLC655052 FBG655030:FBG655052 ERK655030:ERK655052 EHO655030:EHO655052 DXS655030:DXS655052 DNW655030:DNW655052 DEA655030:DEA655052 CUE655030:CUE655052 CKI655030:CKI655052 CAM655030:CAM655052 BQQ655030:BQQ655052 BGU655030:BGU655052 AWY655030:AWY655052 ANC655030:ANC655052 ADG655030:ADG655052 TK655030:TK655052 JO655030:JO655052 S655030:S655052 WWA589494:WWA589516 WME589494:WME589516 WCI589494:WCI589516 VSM589494:VSM589516 VIQ589494:VIQ589516 UYU589494:UYU589516 UOY589494:UOY589516 UFC589494:UFC589516 TVG589494:TVG589516 TLK589494:TLK589516 TBO589494:TBO589516 SRS589494:SRS589516 SHW589494:SHW589516 RYA589494:RYA589516 ROE589494:ROE589516 REI589494:REI589516 QUM589494:QUM589516 QKQ589494:QKQ589516 QAU589494:QAU589516 PQY589494:PQY589516 PHC589494:PHC589516 OXG589494:OXG589516 ONK589494:ONK589516 ODO589494:ODO589516 NTS589494:NTS589516 NJW589494:NJW589516 NAA589494:NAA589516 MQE589494:MQE589516 MGI589494:MGI589516 LWM589494:LWM589516 LMQ589494:LMQ589516 LCU589494:LCU589516 KSY589494:KSY589516 KJC589494:KJC589516 JZG589494:JZG589516 JPK589494:JPK589516 JFO589494:JFO589516 IVS589494:IVS589516 ILW589494:ILW589516 ICA589494:ICA589516 HSE589494:HSE589516 HII589494:HII589516 GYM589494:GYM589516 GOQ589494:GOQ589516 GEU589494:GEU589516 FUY589494:FUY589516 FLC589494:FLC589516 FBG589494:FBG589516 ERK589494:ERK589516 EHO589494:EHO589516 DXS589494:DXS589516 DNW589494:DNW589516 DEA589494:DEA589516 CUE589494:CUE589516 CKI589494:CKI589516 CAM589494:CAM589516 BQQ589494:BQQ589516 BGU589494:BGU589516 AWY589494:AWY589516 ANC589494:ANC589516 ADG589494:ADG589516 TK589494:TK589516 JO589494:JO589516 S589494:S589516 WWA523958:WWA523980 WME523958:WME523980 WCI523958:WCI523980 VSM523958:VSM523980 VIQ523958:VIQ523980 UYU523958:UYU523980 UOY523958:UOY523980 UFC523958:UFC523980 TVG523958:TVG523980 TLK523958:TLK523980 TBO523958:TBO523980 SRS523958:SRS523980 SHW523958:SHW523980 RYA523958:RYA523980 ROE523958:ROE523980 REI523958:REI523980 QUM523958:QUM523980 QKQ523958:QKQ523980 QAU523958:QAU523980 PQY523958:PQY523980 PHC523958:PHC523980 OXG523958:OXG523980 ONK523958:ONK523980 ODO523958:ODO523980 NTS523958:NTS523980 NJW523958:NJW523980 NAA523958:NAA523980 MQE523958:MQE523980 MGI523958:MGI523980 LWM523958:LWM523980 LMQ523958:LMQ523980 LCU523958:LCU523980 KSY523958:KSY523980 KJC523958:KJC523980 JZG523958:JZG523980 JPK523958:JPK523980 JFO523958:JFO523980 IVS523958:IVS523980 ILW523958:ILW523980 ICA523958:ICA523980 HSE523958:HSE523980 HII523958:HII523980 GYM523958:GYM523980 GOQ523958:GOQ523980 GEU523958:GEU523980 FUY523958:FUY523980 FLC523958:FLC523980 FBG523958:FBG523980 ERK523958:ERK523980 EHO523958:EHO523980 DXS523958:DXS523980 DNW523958:DNW523980 DEA523958:DEA523980 CUE523958:CUE523980 CKI523958:CKI523980 CAM523958:CAM523980 BQQ523958:BQQ523980 BGU523958:BGU523980 AWY523958:AWY523980 ANC523958:ANC523980 ADG523958:ADG523980 TK523958:TK523980 JO523958:JO523980 S523958:S523980 WWA458422:WWA458444 WME458422:WME458444 WCI458422:WCI458444 VSM458422:VSM458444 VIQ458422:VIQ458444 UYU458422:UYU458444 UOY458422:UOY458444 UFC458422:UFC458444 TVG458422:TVG458444 TLK458422:TLK458444 TBO458422:TBO458444 SRS458422:SRS458444 SHW458422:SHW458444 RYA458422:RYA458444 ROE458422:ROE458444 REI458422:REI458444 QUM458422:QUM458444 QKQ458422:QKQ458444 QAU458422:QAU458444 PQY458422:PQY458444 PHC458422:PHC458444 OXG458422:OXG458444 ONK458422:ONK458444 ODO458422:ODO458444 NTS458422:NTS458444 NJW458422:NJW458444 NAA458422:NAA458444 MQE458422:MQE458444 MGI458422:MGI458444 LWM458422:LWM458444 LMQ458422:LMQ458444 LCU458422:LCU458444 KSY458422:KSY458444 KJC458422:KJC458444 JZG458422:JZG458444 JPK458422:JPK458444 JFO458422:JFO458444 IVS458422:IVS458444 ILW458422:ILW458444 ICA458422:ICA458444 HSE458422:HSE458444 HII458422:HII458444 GYM458422:GYM458444 GOQ458422:GOQ458444 GEU458422:GEU458444 FUY458422:FUY458444 FLC458422:FLC458444 FBG458422:FBG458444 ERK458422:ERK458444 EHO458422:EHO458444 DXS458422:DXS458444 DNW458422:DNW458444 DEA458422:DEA458444 CUE458422:CUE458444 CKI458422:CKI458444 CAM458422:CAM458444 BQQ458422:BQQ458444 BGU458422:BGU458444 AWY458422:AWY458444 ANC458422:ANC458444 ADG458422:ADG458444 TK458422:TK458444 JO458422:JO458444 S458422:S458444 WWA392886:WWA392908 WME392886:WME392908 WCI392886:WCI392908 VSM392886:VSM392908 VIQ392886:VIQ392908 UYU392886:UYU392908 UOY392886:UOY392908 UFC392886:UFC392908 TVG392886:TVG392908 TLK392886:TLK392908 TBO392886:TBO392908 SRS392886:SRS392908 SHW392886:SHW392908 RYA392886:RYA392908 ROE392886:ROE392908 REI392886:REI392908 QUM392886:QUM392908 QKQ392886:QKQ392908 QAU392886:QAU392908 PQY392886:PQY392908 PHC392886:PHC392908 OXG392886:OXG392908 ONK392886:ONK392908 ODO392886:ODO392908 NTS392886:NTS392908 NJW392886:NJW392908 NAA392886:NAA392908 MQE392886:MQE392908 MGI392886:MGI392908 LWM392886:LWM392908 LMQ392886:LMQ392908 LCU392886:LCU392908 KSY392886:KSY392908 KJC392886:KJC392908 JZG392886:JZG392908 JPK392886:JPK392908 JFO392886:JFO392908 IVS392886:IVS392908 ILW392886:ILW392908 ICA392886:ICA392908 HSE392886:HSE392908 HII392886:HII392908 GYM392886:GYM392908 GOQ392886:GOQ392908 GEU392886:GEU392908 FUY392886:FUY392908 FLC392886:FLC392908 FBG392886:FBG392908 ERK392886:ERK392908 EHO392886:EHO392908 DXS392886:DXS392908 DNW392886:DNW392908 DEA392886:DEA392908 CUE392886:CUE392908 CKI392886:CKI392908 CAM392886:CAM392908 BQQ392886:BQQ392908 BGU392886:BGU392908 AWY392886:AWY392908 ANC392886:ANC392908 ADG392886:ADG392908 TK392886:TK392908 JO392886:JO392908 S392886:S392908 WWA327350:WWA327372 WME327350:WME327372 WCI327350:WCI327372 VSM327350:VSM327372 VIQ327350:VIQ327372 UYU327350:UYU327372 UOY327350:UOY327372 UFC327350:UFC327372 TVG327350:TVG327372 TLK327350:TLK327372 TBO327350:TBO327372 SRS327350:SRS327372 SHW327350:SHW327372 RYA327350:RYA327372 ROE327350:ROE327372 REI327350:REI327372 QUM327350:QUM327372 QKQ327350:QKQ327372 QAU327350:QAU327372 PQY327350:PQY327372 PHC327350:PHC327372 OXG327350:OXG327372 ONK327350:ONK327372 ODO327350:ODO327372 NTS327350:NTS327372 NJW327350:NJW327372 NAA327350:NAA327372 MQE327350:MQE327372 MGI327350:MGI327372 LWM327350:LWM327372 LMQ327350:LMQ327372 LCU327350:LCU327372 KSY327350:KSY327372 KJC327350:KJC327372 JZG327350:JZG327372 JPK327350:JPK327372 JFO327350:JFO327372 IVS327350:IVS327372 ILW327350:ILW327372 ICA327350:ICA327372 HSE327350:HSE327372 HII327350:HII327372 GYM327350:GYM327372 GOQ327350:GOQ327372 GEU327350:GEU327372 FUY327350:FUY327372 FLC327350:FLC327372 FBG327350:FBG327372 ERK327350:ERK327372 EHO327350:EHO327372 DXS327350:DXS327372 DNW327350:DNW327372 DEA327350:DEA327372 CUE327350:CUE327372 CKI327350:CKI327372 CAM327350:CAM327372 BQQ327350:BQQ327372 BGU327350:BGU327372 AWY327350:AWY327372 ANC327350:ANC327372 ADG327350:ADG327372 TK327350:TK327372 JO327350:JO327372 S327350:S327372 WWA261814:WWA261836 WME261814:WME261836 WCI261814:WCI261836 VSM261814:VSM261836 VIQ261814:VIQ261836 UYU261814:UYU261836 UOY261814:UOY261836 UFC261814:UFC261836 TVG261814:TVG261836 TLK261814:TLK261836 TBO261814:TBO261836 SRS261814:SRS261836 SHW261814:SHW261836 RYA261814:RYA261836 ROE261814:ROE261836 REI261814:REI261836 QUM261814:QUM261836 QKQ261814:QKQ261836 QAU261814:QAU261836 PQY261814:PQY261836 PHC261814:PHC261836 OXG261814:OXG261836 ONK261814:ONK261836 ODO261814:ODO261836 NTS261814:NTS261836 NJW261814:NJW261836 NAA261814:NAA261836 MQE261814:MQE261836 MGI261814:MGI261836 LWM261814:LWM261836 LMQ261814:LMQ261836 LCU261814:LCU261836 KSY261814:KSY261836 KJC261814:KJC261836 JZG261814:JZG261836 JPK261814:JPK261836 JFO261814:JFO261836 IVS261814:IVS261836 ILW261814:ILW261836 ICA261814:ICA261836 HSE261814:HSE261836 HII261814:HII261836 GYM261814:GYM261836 GOQ261814:GOQ261836 GEU261814:GEU261836 FUY261814:FUY261836 FLC261814:FLC261836 FBG261814:FBG261836 ERK261814:ERK261836 EHO261814:EHO261836 DXS261814:DXS261836 DNW261814:DNW261836 DEA261814:DEA261836 CUE261814:CUE261836 CKI261814:CKI261836 CAM261814:CAM261836 BQQ261814:BQQ261836 BGU261814:BGU261836 AWY261814:AWY261836 ANC261814:ANC261836 ADG261814:ADG261836 TK261814:TK261836 JO261814:JO261836 S261814:S261836 WWA196278:WWA196300 WME196278:WME196300 WCI196278:WCI196300 VSM196278:VSM196300 VIQ196278:VIQ196300 UYU196278:UYU196300 UOY196278:UOY196300 UFC196278:UFC196300 TVG196278:TVG196300 TLK196278:TLK196300 TBO196278:TBO196300 SRS196278:SRS196300 SHW196278:SHW196300 RYA196278:RYA196300 ROE196278:ROE196300 REI196278:REI196300 QUM196278:QUM196300 QKQ196278:QKQ196300 QAU196278:QAU196300 PQY196278:PQY196300 PHC196278:PHC196300 OXG196278:OXG196300 ONK196278:ONK196300 ODO196278:ODO196300 NTS196278:NTS196300 NJW196278:NJW196300 NAA196278:NAA196300 MQE196278:MQE196300 MGI196278:MGI196300 LWM196278:LWM196300 LMQ196278:LMQ196300 LCU196278:LCU196300 KSY196278:KSY196300 KJC196278:KJC196300 JZG196278:JZG196300 JPK196278:JPK196300 JFO196278:JFO196300 IVS196278:IVS196300 ILW196278:ILW196300 ICA196278:ICA196300 HSE196278:HSE196300 HII196278:HII196300 GYM196278:GYM196300 GOQ196278:GOQ196300 GEU196278:GEU196300 FUY196278:FUY196300 FLC196278:FLC196300 FBG196278:FBG196300 ERK196278:ERK196300 EHO196278:EHO196300 DXS196278:DXS196300 DNW196278:DNW196300 DEA196278:DEA196300 CUE196278:CUE196300 CKI196278:CKI196300 CAM196278:CAM196300 BQQ196278:BQQ196300 BGU196278:BGU196300 AWY196278:AWY196300 ANC196278:ANC196300 ADG196278:ADG196300 TK196278:TK196300 JO196278:JO196300 S196278:S196300 WWA130742:WWA130764 WME130742:WME130764 WCI130742:WCI130764 VSM130742:VSM130764 VIQ130742:VIQ130764 UYU130742:UYU130764 UOY130742:UOY130764 UFC130742:UFC130764 TVG130742:TVG130764 TLK130742:TLK130764 TBO130742:TBO130764 SRS130742:SRS130764 SHW130742:SHW130764 RYA130742:RYA130764 ROE130742:ROE130764 REI130742:REI130764 QUM130742:QUM130764 QKQ130742:QKQ130764 QAU130742:QAU130764 PQY130742:PQY130764 PHC130742:PHC130764 OXG130742:OXG130764 ONK130742:ONK130764 ODO130742:ODO130764 NTS130742:NTS130764 NJW130742:NJW130764 NAA130742:NAA130764 MQE130742:MQE130764 MGI130742:MGI130764 LWM130742:LWM130764 LMQ130742:LMQ130764 LCU130742:LCU130764 KSY130742:KSY130764 KJC130742:KJC130764 JZG130742:JZG130764 JPK130742:JPK130764 JFO130742:JFO130764 IVS130742:IVS130764 ILW130742:ILW130764 ICA130742:ICA130764 HSE130742:HSE130764 HII130742:HII130764 GYM130742:GYM130764 GOQ130742:GOQ130764 GEU130742:GEU130764 FUY130742:FUY130764 FLC130742:FLC130764 FBG130742:FBG130764 ERK130742:ERK130764 EHO130742:EHO130764 DXS130742:DXS130764 DNW130742:DNW130764 DEA130742:DEA130764 CUE130742:CUE130764 CKI130742:CKI130764 CAM130742:CAM130764 BQQ130742:BQQ130764 BGU130742:BGU130764 AWY130742:AWY130764 ANC130742:ANC130764 ADG130742:ADG130764 TK130742:TK130764 JO130742:JO130764 S130742:S130764 WWA65206:WWA65228 WME65206:WME65228 WCI65206:WCI65228 VSM65206:VSM65228 VIQ65206:VIQ65228 UYU65206:UYU65228 UOY65206:UOY65228 UFC65206:UFC65228 TVG65206:TVG65228 TLK65206:TLK65228 TBO65206:TBO65228 SRS65206:SRS65228 SHW65206:SHW65228 RYA65206:RYA65228 ROE65206:ROE65228 REI65206:REI65228 QUM65206:QUM65228 QKQ65206:QKQ65228 QAU65206:QAU65228 PQY65206:PQY65228 PHC65206:PHC65228 OXG65206:OXG65228 ONK65206:ONK65228 ODO65206:ODO65228 NTS65206:NTS65228 NJW65206:NJW65228 NAA65206:NAA65228 MQE65206:MQE65228 MGI65206:MGI65228 LWM65206:LWM65228 LMQ65206:LMQ65228 LCU65206:LCU65228 KSY65206:KSY65228 KJC65206:KJC65228 JZG65206:JZG65228 JPK65206:JPK65228 JFO65206:JFO65228 IVS65206:IVS65228 ILW65206:ILW65228 ICA65206:ICA65228 HSE65206:HSE65228 HII65206:HII65228 GYM65206:GYM65228 GOQ65206:GOQ65228 GEU65206:GEU65228 FUY65206:FUY65228 FLC65206:FLC65228 FBG65206:FBG65228 ERK65206:ERK65228 EHO65206:EHO65228 DXS65206:DXS65228 DNW65206:DNW65228 DEA65206:DEA65228 CUE65206:CUE65228 CKI65206:CKI65228 CAM65206:CAM65228 BQQ65206:BQQ65228 BGU65206:BGU65228 AWY65206:AWY65228 ANC65206:ANC65228 ADG65206:ADG65228 TK65206:TK65228 JO65206:JO65228 S65206:S65228 WWA982625:WWA982646 WME982625:WME982646 WCI982625:WCI982646 VSM982625:VSM982646 VIQ982625:VIQ982646 UYU982625:UYU982646 UOY982625:UOY982646 UFC982625:UFC982646 TVG982625:TVG982646 TLK982625:TLK982646 TBO982625:TBO982646 SRS982625:SRS982646 SHW982625:SHW982646 RYA982625:RYA982646 ROE982625:ROE982646 REI982625:REI982646 QUM982625:QUM982646 QKQ982625:QKQ982646 QAU982625:QAU982646 PQY982625:PQY982646 PHC982625:PHC982646 OXG982625:OXG982646 ONK982625:ONK982646 ODO982625:ODO982646 NTS982625:NTS982646 NJW982625:NJW982646 NAA982625:NAA982646 MQE982625:MQE982646 MGI982625:MGI982646 LWM982625:LWM982646 LMQ982625:LMQ982646 LCU982625:LCU982646 KSY982625:KSY982646 KJC982625:KJC982646 JZG982625:JZG982646 JPK982625:JPK982646 JFO982625:JFO982646 IVS982625:IVS982646 ILW982625:ILW982646 ICA982625:ICA982646 HSE982625:HSE982646 HII982625:HII982646 GYM982625:GYM982646 GOQ982625:GOQ982646 GEU982625:GEU982646 FUY982625:FUY982646 FLC982625:FLC982646 FBG982625:FBG982646 ERK982625:ERK982646 EHO982625:EHO982646 DXS982625:DXS982646 DNW982625:DNW982646 DEA982625:DEA982646 CUE982625:CUE982646 CKI982625:CKI982646 CAM982625:CAM982646 BQQ982625:BQQ982646 BGU982625:BGU982646 AWY982625:AWY982646 ANC982625:ANC982646 ADG982625:ADG982646 TK982625:TK982646 JO982625:JO982646 S982625:S982646 WWA917089:WWA917110 WME917089:WME917110 WCI917089:WCI917110 VSM917089:VSM917110 VIQ917089:VIQ917110 UYU917089:UYU917110 UOY917089:UOY917110 UFC917089:UFC917110 TVG917089:TVG917110 TLK917089:TLK917110 TBO917089:TBO917110 SRS917089:SRS917110 SHW917089:SHW917110 RYA917089:RYA917110 ROE917089:ROE917110 REI917089:REI917110 QUM917089:QUM917110 QKQ917089:QKQ917110 QAU917089:QAU917110 PQY917089:PQY917110 PHC917089:PHC917110 OXG917089:OXG917110 ONK917089:ONK917110 ODO917089:ODO917110 NTS917089:NTS917110 NJW917089:NJW917110 NAA917089:NAA917110 MQE917089:MQE917110 MGI917089:MGI917110 LWM917089:LWM917110 LMQ917089:LMQ917110 LCU917089:LCU917110 KSY917089:KSY917110 KJC917089:KJC917110 JZG917089:JZG917110 JPK917089:JPK917110 JFO917089:JFO917110 IVS917089:IVS917110 ILW917089:ILW917110 ICA917089:ICA917110 HSE917089:HSE917110 HII917089:HII917110 GYM917089:GYM917110 GOQ917089:GOQ917110 GEU917089:GEU917110 FUY917089:FUY917110 FLC917089:FLC917110 FBG917089:FBG917110 ERK917089:ERK917110 EHO917089:EHO917110 DXS917089:DXS917110 DNW917089:DNW917110 DEA917089:DEA917110 CUE917089:CUE917110 CKI917089:CKI917110 CAM917089:CAM917110 BQQ917089:BQQ917110 BGU917089:BGU917110 AWY917089:AWY917110 ANC917089:ANC917110 ADG917089:ADG917110 TK917089:TK917110 JO917089:JO917110 S917089:S917110 WWA851553:WWA851574 WME851553:WME851574 WCI851553:WCI851574 VSM851553:VSM851574 VIQ851553:VIQ851574 UYU851553:UYU851574 UOY851553:UOY851574 UFC851553:UFC851574 TVG851553:TVG851574 TLK851553:TLK851574 TBO851553:TBO851574 SRS851553:SRS851574 SHW851553:SHW851574 RYA851553:RYA851574 ROE851553:ROE851574 REI851553:REI851574 QUM851553:QUM851574 QKQ851553:QKQ851574 QAU851553:QAU851574 PQY851553:PQY851574 PHC851553:PHC851574 OXG851553:OXG851574 ONK851553:ONK851574 ODO851553:ODO851574 NTS851553:NTS851574 NJW851553:NJW851574 NAA851553:NAA851574 MQE851553:MQE851574 MGI851553:MGI851574 LWM851553:LWM851574 LMQ851553:LMQ851574 LCU851553:LCU851574 KSY851553:KSY851574 KJC851553:KJC851574 JZG851553:JZG851574 JPK851553:JPK851574 JFO851553:JFO851574 IVS851553:IVS851574 ILW851553:ILW851574 ICA851553:ICA851574 HSE851553:HSE851574 HII851553:HII851574 GYM851553:GYM851574 GOQ851553:GOQ851574 GEU851553:GEU851574 FUY851553:FUY851574 FLC851553:FLC851574 FBG851553:FBG851574 ERK851553:ERK851574 EHO851553:EHO851574 DXS851553:DXS851574 DNW851553:DNW851574 DEA851553:DEA851574 CUE851553:CUE851574 CKI851553:CKI851574 CAM851553:CAM851574 BQQ851553:BQQ851574 BGU851553:BGU851574 AWY851553:AWY851574 ANC851553:ANC851574 ADG851553:ADG851574 TK851553:TK851574 JO851553:JO851574 S851553:S851574 WWA786017:WWA786038 WME786017:WME786038 WCI786017:WCI786038 VSM786017:VSM786038 VIQ786017:VIQ786038 UYU786017:UYU786038 UOY786017:UOY786038 UFC786017:UFC786038 TVG786017:TVG786038 TLK786017:TLK786038 TBO786017:TBO786038 SRS786017:SRS786038 SHW786017:SHW786038 RYA786017:RYA786038 ROE786017:ROE786038 REI786017:REI786038 QUM786017:QUM786038 QKQ786017:QKQ786038 QAU786017:QAU786038 PQY786017:PQY786038 PHC786017:PHC786038 OXG786017:OXG786038 ONK786017:ONK786038 ODO786017:ODO786038 NTS786017:NTS786038 NJW786017:NJW786038 NAA786017:NAA786038 MQE786017:MQE786038 MGI786017:MGI786038 LWM786017:LWM786038 LMQ786017:LMQ786038 LCU786017:LCU786038 KSY786017:KSY786038 KJC786017:KJC786038 JZG786017:JZG786038 JPK786017:JPK786038 JFO786017:JFO786038 IVS786017:IVS786038 ILW786017:ILW786038 ICA786017:ICA786038 HSE786017:HSE786038 HII786017:HII786038 GYM786017:GYM786038 GOQ786017:GOQ786038 GEU786017:GEU786038 FUY786017:FUY786038 FLC786017:FLC786038 FBG786017:FBG786038 ERK786017:ERK786038 EHO786017:EHO786038 DXS786017:DXS786038 DNW786017:DNW786038 DEA786017:DEA786038 CUE786017:CUE786038 CKI786017:CKI786038 CAM786017:CAM786038 BQQ786017:BQQ786038 BGU786017:BGU786038 AWY786017:AWY786038 ANC786017:ANC786038 ADG786017:ADG786038 TK786017:TK786038 JO786017:JO786038 S786017:S786038 WWA720481:WWA720502 WME720481:WME720502 WCI720481:WCI720502 VSM720481:VSM720502 VIQ720481:VIQ720502 UYU720481:UYU720502 UOY720481:UOY720502 UFC720481:UFC720502 TVG720481:TVG720502 TLK720481:TLK720502 TBO720481:TBO720502 SRS720481:SRS720502 SHW720481:SHW720502 RYA720481:RYA720502 ROE720481:ROE720502 REI720481:REI720502 QUM720481:QUM720502 QKQ720481:QKQ720502 QAU720481:QAU720502 PQY720481:PQY720502 PHC720481:PHC720502 OXG720481:OXG720502 ONK720481:ONK720502 ODO720481:ODO720502 NTS720481:NTS720502 NJW720481:NJW720502 NAA720481:NAA720502 MQE720481:MQE720502 MGI720481:MGI720502 LWM720481:LWM720502 LMQ720481:LMQ720502 LCU720481:LCU720502 KSY720481:KSY720502 KJC720481:KJC720502 JZG720481:JZG720502 JPK720481:JPK720502 JFO720481:JFO720502 IVS720481:IVS720502 ILW720481:ILW720502 ICA720481:ICA720502 HSE720481:HSE720502 HII720481:HII720502 GYM720481:GYM720502 GOQ720481:GOQ720502 GEU720481:GEU720502 FUY720481:FUY720502 FLC720481:FLC720502 FBG720481:FBG720502 ERK720481:ERK720502 EHO720481:EHO720502 DXS720481:DXS720502 DNW720481:DNW720502 DEA720481:DEA720502 CUE720481:CUE720502 CKI720481:CKI720502 CAM720481:CAM720502 BQQ720481:BQQ720502 BGU720481:BGU720502 AWY720481:AWY720502 ANC720481:ANC720502 ADG720481:ADG720502 TK720481:TK720502 JO720481:JO720502 S720481:S720502 WWA654945:WWA654966 WME654945:WME654966 WCI654945:WCI654966 VSM654945:VSM654966 VIQ654945:VIQ654966 UYU654945:UYU654966 UOY654945:UOY654966 UFC654945:UFC654966 TVG654945:TVG654966 TLK654945:TLK654966 TBO654945:TBO654966 SRS654945:SRS654966 SHW654945:SHW654966 RYA654945:RYA654966 ROE654945:ROE654966 REI654945:REI654966 QUM654945:QUM654966 QKQ654945:QKQ654966 QAU654945:QAU654966 PQY654945:PQY654966 PHC654945:PHC654966 OXG654945:OXG654966 ONK654945:ONK654966 ODO654945:ODO654966 NTS654945:NTS654966 NJW654945:NJW654966 NAA654945:NAA654966 MQE654945:MQE654966 MGI654945:MGI654966 LWM654945:LWM654966 LMQ654945:LMQ654966 LCU654945:LCU654966 KSY654945:KSY654966 KJC654945:KJC654966 JZG654945:JZG654966 JPK654945:JPK654966 JFO654945:JFO654966 IVS654945:IVS654966 ILW654945:ILW654966 ICA654945:ICA654966 HSE654945:HSE654966 HII654945:HII654966 GYM654945:GYM654966 GOQ654945:GOQ654966 GEU654945:GEU654966 FUY654945:FUY654966 FLC654945:FLC654966 FBG654945:FBG654966 ERK654945:ERK654966 EHO654945:EHO654966 DXS654945:DXS654966 DNW654945:DNW654966 DEA654945:DEA654966 CUE654945:CUE654966 CKI654945:CKI654966 CAM654945:CAM654966 BQQ654945:BQQ654966 BGU654945:BGU654966 AWY654945:AWY654966 ANC654945:ANC654966 ADG654945:ADG654966 TK654945:TK654966 JO654945:JO654966 S654945:S654966 WWA589409:WWA589430 WME589409:WME589430 WCI589409:WCI589430 VSM589409:VSM589430 VIQ589409:VIQ589430 UYU589409:UYU589430 UOY589409:UOY589430 UFC589409:UFC589430 TVG589409:TVG589430 TLK589409:TLK589430 TBO589409:TBO589430 SRS589409:SRS589430 SHW589409:SHW589430 RYA589409:RYA589430 ROE589409:ROE589430 REI589409:REI589430 QUM589409:QUM589430 QKQ589409:QKQ589430 QAU589409:QAU589430 PQY589409:PQY589430 PHC589409:PHC589430 OXG589409:OXG589430 ONK589409:ONK589430 ODO589409:ODO589430 NTS589409:NTS589430 NJW589409:NJW589430 NAA589409:NAA589430 MQE589409:MQE589430 MGI589409:MGI589430 LWM589409:LWM589430 LMQ589409:LMQ589430 LCU589409:LCU589430 KSY589409:KSY589430 KJC589409:KJC589430 JZG589409:JZG589430 JPK589409:JPK589430 JFO589409:JFO589430 IVS589409:IVS589430 ILW589409:ILW589430 ICA589409:ICA589430 HSE589409:HSE589430 HII589409:HII589430 GYM589409:GYM589430 GOQ589409:GOQ589430 GEU589409:GEU589430 FUY589409:FUY589430 FLC589409:FLC589430 FBG589409:FBG589430 ERK589409:ERK589430 EHO589409:EHO589430 DXS589409:DXS589430 DNW589409:DNW589430 DEA589409:DEA589430 CUE589409:CUE589430 CKI589409:CKI589430 CAM589409:CAM589430 BQQ589409:BQQ589430 BGU589409:BGU589430 AWY589409:AWY589430 ANC589409:ANC589430 ADG589409:ADG589430 TK589409:TK589430 JO589409:JO589430 S589409:S589430 WWA523873:WWA523894 WME523873:WME523894 WCI523873:WCI523894 VSM523873:VSM523894 VIQ523873:VIQ523894 UYU523873:UYU523894 UOY523873:UOY523894 UFC523873:UFC523894 TVG523873:TVG523894 TLK523873:TLK523894 TBO523873:TBO523894 SRS523873:SRS523894 SHW523873:SHW523894 RYA523873:RYA523894 ROE523873:ROE523894 REI523873:REI523894 QUM523873:QUM523894 QKQ523873:QKQ523894 QAU523873:QAU523894 PQY523873:PQY523894 PHC523873:PHC523894 OXG523873:OXG523894 ONK523873:ONK523894 ODO523873:ODO523894 NTS523873:NTS523894 NJW523873:NJW523894 NAA523873:NAA523894 MQE523873:MQE523894 MGI523873:MGI523894 LWM523873:LWM523894 LMQ523873:LMQ523894 LCU523873:LCU523894 KSY523873:KSY523894 KJC523873:KJC523894 JZG523873:JZG523894 JPK523873:JPK523894 JFO523873:JFO523894 IVS523873:IVS523894 ILW523873:ILW523894 ICA523873:ICA523894 HSE523873:HSE523894 HII523873:HII523894 GYM523873:GYM523894 GOQ523873:GOQ523894 GEU523873:GEU523894 FUY523873:FUY523894 FLC523873:FLC523894 FBG523873:FBG523894 ERK523873:ERK523894 EHO523873:EHO523894 DXS523873:DXS523894 DNW523873:DNW523894 DEA523873:DEA523894 CUE523873:CUE523894 CKI523873:CKI523894 CAM523873:CAM523894 BQQ523873:BQQ523894 BGU523873:BGU523894 AWY523873:AWY523894 ANC523873:ANC523894 ADG523873:ADG523894 TK523873:TK523894 JO523873:JO523894 S523873:S523894 WWA458337:WWA458358 WME458337:WME458358 WCI458337:WCI458358 VSM458337:VSM458358 VIQ458337:VIQ458358 UYU458337:UYU458358 UOY458337:UOY458358 UFC458337:UFC458358 TVG458337:TVG458358 TLK458337:TLK458358 TBO458337:TBO458358 SRS458337:SRS458358 SHW458337:SHW458358 RYA458337:RYA458358 ROE458337:ROE458358 REI458337:REI458358 QUM458337:QUM458358 QKQ458337:QKQ458358 QAU458337:QAU458358 PQY458337:PQY458358 PHC458337:PHC458358 OXG458337:OXG458358 ONK458337:ONK458358 ODO458337:ODO458358 NTS458337:NTS458358 NJW458337:NJW458358 NAA458337:NAA458358 MQE458337:MQE458358 MGI458337:MGI458358 LWM458337:LWM458358 LMQ458337:LMQ458358 LCU458337:LCU458358 KSY458337:KSY458358 KJC458337:KJC458358 JZG458337:JZG458358 JPK458337:JPK458358 JFO458337:JFO458358 IVS458337:IVS458358 ILW458337:ILW458358 ICA458337:ICA458358 HSE458337:HSE458358 HII458337:HII458358 GYM458337:GYM458358 GOQ458337:GOQ458358 GEU458337:GEU458358 FUY458337:FUY458358 FLC458337:FLC458358 FBG458337:FBG458358 ERK458337:ERK458358 EHO458337:EHO458358 DXS458337:DXS458358 DNW458337:DNW458358 DEA458337:DEA458358 CUE458337:CUE458358 CKI458337:CKI458358 CAM458337:CAM458358 BQQ458337:BQQ458358 BGU458337:BGU458358 AWY458337:AWY458358 ANC458337:ANC458358 ADG458337:ADG458358 TK458337:TK458358 JO458337:JO458358 S458337:S458358 WWA392801:WWA392822 WME392801:WME392822 WCI392801:WCI392822 VSM392801:VSM392822 VIQ392801:VIQ392822 UYU392801:UYU392822 UOY392801:UOY392822 UFC392801:UFC392822 TVG392801:TVG392822 TLK392801:TLK392822 TBO392801:TBO392822 SRS392801:SRS392822 SHW392801:SHW392822 RYA392801:RYA392822 ROE392801:ROE392822 REI392801:REI392822 QUM392801:QUM392822 QKQ392801:QKQ392822 QAU392801:QAU392822 PQY392801:PQY392822 PHC392801:PHC392822 OXG392801:OXG392822 ONK392801:ONK392822 ODO392801:ODO392822 NTS392801:NTS392822 NJW392801:NJW392822 NAA392801:NAA392822 MQE392801:MQE392822 MGI392801:MGI392822 LWM392801:LWM392822 LMQ392801:LMQ392822 LCU392801:LCU392822 KSY392801:KSY392822 KJC392801:KJC392822 JZG392801:JZG392822 JPK392801:JPK392822 JFO392801:JFO392822 IVS392801:IVS392822 ILW392801:ILW392822 ICA392801:ICA392822 HSE392801:HSE392822 HII392801:HII392822 GYM392801:GYM392822 GOQ392801:GOQ392822 GEU392801:GEU392822 FUY392801:FUY392822 FLC392801:FLC392822 FBG392801:FBG392822 ERK392801:ERK392822 EHO392801:EHO392822 DXS392801:DXS392822 DNW392801:DNW392822 DEA392801:DEA392822 CUE392801:CUE392822 CKI392801:CKI392822 CAM392801:CAM392822 BQQ392801:BQQ392822 BGU392801:BGU392822 AWY392801:AWY392822 ANC392801:ANC392822 ADG392801:ADG392822 TK392801:TK392822 JO392801:JO392822 S392801:S392822 WWA327265:WWA327286 WME327265:WME327286 WCI327265:WCI327286 VSM327265:VSM327286 VIQ327265:VIQ327286 UYU327265:UYU327286 UOY327265:UOY327286 UFC327265:UFC327286 TVG327265:TVG327286 TLK327265:TLK327286 TBO327265:TBO327286 SRS327265:SRS327286 SHW327265:SHW327286 RYA327265:RYA327286 ROE327265:ROE327286 REI327265:REI327286 QUM327265:QUM327286 QKQ327265:QKQ327286 QAU327265:QAU327286 PQY327265:PQY327286 PHC327265:PHC327286 OXG327265:OXG327286 ONK327265:ONK327286 ODO327265:ODO327286 NTS327265:NTS327286 NJW327265:NJW327286 NAA327265:NAA327286 MQE327265:MQE327286 MGI327265:MGI327286 LWM327265:LWM327286 LMQ327265:LMQ327286 LCU327265:LCU327286 KSY327265:KSY327286 KJC327265:KJC327286 JZG327265:JZG327286 JPK327265:JPK327286 JFO327265:JFO327286 IVS327265:IVS327286 ILW327265:ILW327286 ICA327265:ICA327286 HSE327265:HSE327286 HII327265:HII327286 GYM327265:GYM327286 GOQ327265:GOQ327286 GEU327265:GEU327286 FUY327265:FUY327286 FLC327265:FLC327286 FBG327265:FBG327286 ERK327265:ERK327286 EHO327265:EHO327286 DXS327265:DXS327286 DNW327265:DNW327286 DEA327265:DEA327286 CUE327265:CUE327286 CKI327265:CKI327286 CAM327265:CAM327286 BQQ327265:BQQ327286 BGU327265:BGU327286 AWY327265:AWY327286 ANC327265:ANC327286 ADG327265:ADG327286 TK327265:TK327286 JO327265:JO327286 S327265:S327286 WWA261729:WWA261750 WME261729:WME261750 WCI261729:WCI261750 VSM261729:VSM261750 VIQ261729:VIQ261750 UYU261729:UYU261750 UOY261729:UOY261750 UFC261729:UFC261750 TVG261729:TVG261750 TLK261729:TLK261750 TBO261729:TBO261750 SRS261729:SRS261750 SHW261729:SHW261750 RYA261729:RYA261750 ROE261729:ROE261750 REI261729:REI261750 QUM261729:QUM261750 QKQ261729:QKQ261750 QAU261729:QAU261750 PQY261729:PQY261750 PHC261729:PHC261750 OXG261729:OXG261750 ONK261729:ONK261750 ODO261729:ODO261750 NTS261729:NTS261750 NJW261729:NJW261750 NAA261729:NAA261750 MQE261729:MQE261750 MGI261729:MGI261750 LWM261729:LWM261750 LMQ261729:LMQ261750 LCU261729:LCU261750 KSY261729:KSY261750 KJC261729:KJC261750 JZG261729:JZG261750 JPK261729:JPK261750 JFO261729:JFO261750 IVS261729:IVS261750 ILW261729:ILW261750 ICA261729:ICA261750 HSE261729:HSE261750 HII261729:HII261750 GYM261729:GYM261750 GOQ261729:GOQ261750 GEU261729:GEU261750 FUY261729:FUY261750 FLC261729:FLC261750 FBG261729:FBG261750 ERK261729:ERK261750 EHO261729:EHO261750 DXS261729:DXS261750 DNW261729:DNW261750 DEA261729:DEA261750 CUE261729:CUE261750 CKI261729:CKI261750 CAM261729:CAM261750 BQQ261729:BQQ261750 BGU261729:BGU261750 AWY261729:AWY261750 ANC261729:ANC261750 ADG261729:ADG261750 TK261729:TK261750 JO261729:JO261750 S261729:S261750 WWA196193:WWA196214 WME196193:WME196214 WCI196193:WCI196214 VSM196193:VSM196214 VIQ196193:VIQ196214 UYU196193:UYU196214 UOY196193:UOY196214 UFC196193:UFC196214 TVG196193:TVG196214 TLK196193:TLK196214 TBO196193:TBO196214 SRS196193:SRS196214 SHW196193:SHW196214 RYA196193:RYA196214 ROE196193:ROE196214 REI196193:REI196214 QUM196193:QUM196214 QKQ196193:QKQ196214 QAU196193:QAU196214 PQY196193:PQY196214 PHC196193:PHC196214 OXG196193:OXG196214 ONK196193:ONK196214 ODO196193:ODO196214 NTS196193:NTS196214 NJW196193:NJW196214 NAA196193:NAA196214 MQE196193:MQE196214 MGI196193:MGI196214 LWM196193:LWM196214 LMQ196193:LMQ196214 LCU196193:LCU196214 KSY196193:KSY196214 KJC196193:KJC196214 JZG196193:JZG196214 JPK196193:JPK196214 JFO196193:JFO196214 IVS196193:IVS196214 ILW196193:ILW196214 ICA196193:ICA196214 HSE196193:HSE196214 HII196193:HII196214 GYM196193:GYM196214 GOQ196193:GOQ196214 GEU196193:GEU196214 FUY196193:FUY196214 FLC196193:FLC196214 FBG196193:FBG196214 ERK196193:ERK196214 EHO196193:EHO196214 DXS196193:DXS196214 DNW196193:DNW196214 DEA196193:DEA196214 CUE196193:CUE196214 CKI196193:CKI196214 CAM196193:CAM196214 BQQ196193:BQQ196214 BGU196193:BGU196214 AWY196193:AWY196214 ANC196193:ANC196214 ADG196193:ADG196214 TK196193:TK196214 JO196193:JO196214 S196193:S196214 WWA130657:WWA130678 WME130657:WME130678 WCI130657:WCI130678 VSM130657:VSM130678 VIQ130657:VIQ130678 UYU130657:UYU130678 UOY130657:UOY130678 UFC130657:UFC130678 TVG130657:TVG130678 TLK130657:TLK130678 TBO130657:TBO130678 SRS130657:SRS130678 SHW130657:SHW130678 RYA130657:RYA130678 ROE130657:ROE130678 REI130657:REI130678 QUM130657:QUM130678 QKQ130657:QKQ130678 QAU130657:QAU130678 PQY130657:PQY130678 PHC130657:PHC130678 OXG130657:OXG130678 ONK130657:ONK130678 ODO130657:ODO130678 NTS130657:NTS130678 NJW130657:NJW130678 NAA130657:NAA130678 MQE130657:MQE130678 MGI130657:MGI130678 LWM130657:LWM130678 LMQ130657:LMQ130678 LCU130657:LCU130678 KSY130657:KSY130678 KJC130657:KJC130678 JZG130657:JZG130678 JPK130657:JPK130678 JFO130657:JFO130678 IVS130657:IVS130678 ILW130657:ILW130678 ICA130657:ICA130678 HSE130657:HSE130678 HII130657:HII130678 GYM130657:GYM130678 GOQ130657:GOQ130678 GEU130657:GEU130678 FUY130657:FUY130678 FLC130657:FLC130678 FBG130657:FBG130678 ERK130657:ERK130678 EHO130657:EHO130678 DXS130657:DXS130678 DNW130657:DNW130678 DEA130657:DEA130678 CUE130657:CUE130678 CKI130657:CKI130678 CAM130657:CAM130678 BQQ130657:BQQ130678 BGU130657:BGU130678 AWY130657:AWY130678 ANC130657:ANC130678 ADG130657:ADG130678 TK130657:TK130678 JO130657:JO130678 S130657:S130678 WWA65121:WWA65142 WME65121:WME65142 WCI65121:WCI65142 VSM65121:VSM65142 VIQ65121:VIQ65142 UYU65121:UYU65142 UOY65121:UOY65142 UFC65121:UFC65142 TVG65121:TVG65142 TLK65121:TLK65142 TBO65121:TBO65142 SRS65121:SRS65142 SHW65121:SHW65142 RYA65121:RYA65142 ROE65121:ROE65142 REI65121:REI65142 QUM65121:QUM65142 QKQ65121:QKQ65142 QAU65121:QAU65142 PQY65121:PQY65142 PHC65121:PHC65142 OXG65121:OXG65142 ONK65121:ONK65142 ODO65121:ODO65142 NTS65121:NTS65142 NJW65121:NJW65142 NAA65121:NAA65142 MQE65121:MQE65142 MGI65121:MGI65142 LWM65121:LWM65142 LMQ65121:LMQ65142 LCU65121:LCU65142 KSY65121:KSY65142 KJC65121:KJC65142 JZG65121:JZG65142 JPK65121:JPK65142 JFO65121:JFO65142 IVS65121:IVS65142 ILW65121:ILW65142 ICA65121:ICA65142 HSE65121:HSE65142 HII65121:HII65142 GYM65121:GYM65142 GOQ65121:GOQ65142 GEU65121:GEU65142 FUY65121:FUY65142 FLC65121:FLC65142 FBG65121:FBG65142 ERK65121:ERK65142 EHO65121:EHO65142 DXS65121:DXS65142 DNW65121:DNW65142 DEA65121:DEA65142 CUE65121:CUE65142 CKI65121:CKI65142 CAM65121:CAM65142 BQQ65121:BQQ65142 BGU65121:BGU65142 AWY65121:AWY65142 ANC65121:ANC65142 ADG65121:ADG65142 TK65121:TK65142 JO65121:JO65142 S65121:S65142 WWA982689:WWA982690 WME982689:WME982690 WCI982689:WCI982690 VSM982689:VSM982690 VIQ982689:VIQ982690 UYU982689:UYU982690 UOY982689:UOY982690 UFC982689:UFC982690 TVG982689:TVG982690 TLK982689:TLK982690 TBO982689:TBO982690 SRS982689:SRS982690 SHW982689:SHW982690 RYA982689:RYA982690 ROE982689:ROE982690 REI982689:REI982690 QUM982689:QUM982690 QKQ982689:QKQ982690 QAU982689:QAU982690 PQY982689:PQY982690 PHC982689:PHC982690 OXG982689:OXG982690 ONK982689:ONK982690 ODO982689:ODO982690 NTS982689:NTS982690 NJW982689:NJW982690 NAA982689:NAA982690 MQE982689:MQE982690 MGI982689:MGI982690 LWM982689:LWM982690 LMQ982689:LMQ982690 LCU982689:LCU982690 KSY982689:KSY982690 KJC982689:KJC982690 JZG982689:JZG982690 JPK982689:JPK982690 JFO982689:JFO982690 IVS982689:IVS982690 ILW982689:ILW982690 ICA982689:ICA982690 HSE982689:HSE982690 HII982689:HII982690 GYM982689:GYM982690 GOQ982689:GOQ982690 GEU982689:GEU982690 FUY982689:FUY982690 FLC982689:FLC982690 FBG982689:FBG982690 ERK982689:ERK982690 EHO982689:EHO982690 DXS982689:DXS982690 DNW982689:DNW982690 DEA982689:DEA982690 CUE982689:CUE982690 CKI982689:CKI982690 CAM982689:CAM982690 BQQ982689:BQQ982690 BGU982689:BGU982690 AWY982689:AWY982690 ANC982689:ANC982690 ADG982689:ADG982690 TK982689:TK982690 JO982689:JO982690 S982689:S982690 WWA917153:WWA917154 WME917153:WME917154 WCI917153:WCI917154 VSM917153:VSM917154 VIQ917153:VIQ917154 UYU917153:UYU917154 UOY917153:UOY917154 UFC917153:UFC917154 TVG917153:TVG917154 TLK917153:TLK917154 TBO917153:TBO917154 SRS917153:SRS917154 SHW917153:SHW917154 RYA917153:RYA917154 ROE917153:ROE917154 REI917153:REI917154 QUM917153:QUM917154 QKQ917153:QKQ917154 QAU917153:QAU917154 PQY917153:PQY917154 PHC917153:PHC917154 OXG917153:OXG917154 ONK917153:ONK917154 ODO917153:ODO917154 NTS917153:NTS917154 NJW917153:NJW917154 NAA917153:NAA917154 MQE917153:MQE917154 MGI917153:MGI917154 LWM917153:LWM917154 LMQ917153:LMQ917154 LCU917153:LCU917154 KSY917153:KSY917154 KJC917153:KJC917154 JZG917153:JZG917154 JPK917153:JPK917154 JFO917153:JFO917154 IVS917153:IVS917154 ILW917153:ILW917154 ICA917153:ICA917154 HSE917153:HSE917154 HII917153:HII917154 GYM917153:GYM917154 GOQ917153:GOQ917154 GEU917153:GEU917154 FUY917153:FUY917154 FLC917153:FLC917154 FBG917153:FBG917154 ERK917153:ERK917154 EHO917153:EHO917154 DXS917153:DXS917154 DNW917153:DNW917154 DEA917153:DEA917154 CUE917153:CUE917154 CKI917153:CKI917154 CAM917153:CAM917154 BQQ917153:BQQ917154 BGU917153:BGU917154 AWY917153:AWY917154 ANC917153:ANC917154 ADG917153:ADG917154 TK917153:TK917154 JO917153:JO917154 S917153:S917154 WWA851617:WWA851618 WME851617:WME851618 WCI851617:WCI851618 VSM851617:VSM851618 VIQ851617:VIQ851618 UYU851617:UYU851618 UOY851617:UOY851618 UFC851617:UFC851618 TVG851617:TVG851618 TLK851617:TLK851618 TBO851617:TBO851618 SRS851617:SRS851618 SHW851617:SHW851618 RYA851617:RYA851618 ROE851617:ROE851618 REI851617:REI851618 QUM851617:QUM851618 QKQ851617:QKQ851618 QAU851617:QAU851618 PQY851617:PQY851618 PHC851617:PHC851618 OXG851617:OXG851618 ONK851617:ONK851618 ODO851617:ODO851618 NTS851617:NTS851618 NJW851617:NJW851618 NAA851617:NAA851618 MQE851617:MQE851618 MGI851617:MGI851618 LWM851617:LWM851618 LMQ851617:LMQ851618 LCU851617:LCU851618 KSY851617:KSY851618 KJC851617:KJC851618 JZG851617:JZG851618 JPK851617:JPK851618 JFO851617:JFO851618 IVS851617:IVS851618 ILW851617:ILW851618 ICA851617:ICA851618 HSE851617:HSE851618 HII851617:HII851618 GYM851617:GYM851618 GOQ851617:GOQ851618 GEU851617:GEU851618 FUY851617:FUY851618 FLC851617:FLC851618 FBG851617:FBG851618 ERK851617:ERK851618 EHO851617:EHO851618 DXS851617:DXS851618 DNW851617:DNW851618 DEA851617:DEA851618 CUE851617:CUE851618 CKI851617:CKI851618 CAM851617:CAM851618 BQQ851617:BQQ851618 BGU851617:BGU851618 AWY851617:AWY851618 ANC851617:ANC851618 ADG851617:ADG851618 TK851617:TK851618 JO851617:JO851618 S851617:S851618 WWA786081:WWA786082 WME786081:WME786082 WCI786081:WCI786082 VSM786081:VSM786082 VIQ786081:VIQ786082 UYU786081:UYU786082 UOY786081:UOY786082 UFC786081:UFC786082 TVG786081:TVG786082 TLK786081:TLK786082 TBO786081:TBO786082 SRS786081:SRS786082 SHW786081:SHW786082 RYA786081:RYA786082 ROE786081:ROE786082 REI786081:REI786082 QUM786081:QUM786082 QKQ786081:QKQ786082 QAU786081:QAU786082 PQY786081:PQY786082 PHC786081:PHC786082 OXG786081:OXG786082 ONK786081:ONK786082 ODO786081:ODO786082 NTS786081:NTS786082 NJW786081:NJW786082 NAA786081:NAA786082 MQE786081:MQE786082 MGI786081:MGI786082 LWM786081:LWM786082 LMQ786081:LMQ786082 LCU786081:LCU786082 KSY786081:KSY786082 KJC786081:KJC786082 JZG786081:JZG786082 JPK786081:JPK786082 JFO786081:JFO786082 IVS786081:IVS786082 ILW786081:ILW786082 ICA786081:ICA786082 HSE786081:HSE786082 HII786081:HII786082 GYM786081:GYM786082 GOQ786081:GOQ786082 GEU786081:GEU786082 FUY786081:FUY786082 FLC786081:FLC786082 FBG786081:FBG786082 ERK786081:ERK786082 EHO786081:EHO786082 DXS786081:DXS786082 DNW786081:DNW786082 DEA786081:DEA786082 CUE786081:CUE786082 CKI786081:CKI786082 CAM786081:CAM786082 BQQ786081:BQQ786082 BGU786081:BGU786082 AWY786081:AWY786082 ANC786081:ANC786082 ADG786081:ADG786082 TK786081:TK786082 JO786081:JO786082 S786081:S786082 WWA720545:WWA720546 WME720545:WME720546 WCI720545:WCI720546 VSM720545:VSM720546 VIQ720545:VIQ720546 UYU720545:UYU720546 UOY720545:UOY720546 UFC720545:UFC720546 TVG720545:TVG720546 TLK720545:TLK720546 TBO720545:TBO720546 SRS720545:SRS720546 SHW720545:SHW720546 RYA720545:RYA720546 ROE720545:ROE720546 REI720545:REI720546 QUM720545:QUM720546 QKQ720545:QKQ720546 QAU720545:QAU720546 PQY720545:PQY720546 PHC720545:PHC720546 OXG720545:OXG720546 ONK720545:ONK720546 ODO720545:ODO720546 NTS720545:NTS720546 NJW720545:NJW720546 NAA720545:NAA720546 MQE720545:MQE720546 MGI720545:MGI720546 LWM720545:LWM720546 LMQ720545:LMQ720546 LCU720545:LCU720546 KSY720545:KSY720546 KJC720545:KJC720546 JZG720545:JZG720546 JPK720545:JPK720546 JFO720545:JFO720546 IVS720545:IVS720546 ILW720545:ILW720546 ICA720545:ICA720546 HSE720545:HSE720546 HII720545:HII720546 GYM720545:GYM720546 GOQ720545:GOQ720546 GEU720545:GEU720546 FUY720545:FUY720546 FLC720545:FLC720546 FBG720545:FBG720546 ERK720545:ERK720546 EHO720545:EHO720546 DXS720545:DXS720546 DNW720545:DNW720546 DEA720545:DEA720546 CUE720545:CUE720546 CKI720545:CKI720546 CAM720545:CAM720546 BQQ720545:BQQ720546 BGU720545:BGU720546 AWY720545:AWY720546 ANC720545:ANC720546 ADG720545:ADG720546 TK720545:TK720546 JO720545:JO720546 S720545:S720546 WWA655009:WWA655010 WME655009:WME655010 WCI655009:WCI655010 VSM655009:VSM655010 VIQ655009:VIQ655010 UYU655009:UYU655010 UOY655009:UOY655010 UFC655009:UFC655010 TVG655009:TVG655010 TLK655009:TLK655010 TBO655009:TBO655010 SRS655009:SRS655010 SHW655009:SHW655010 RYA655009:RYA655010 ROE655009:ROE655010 REI655009:REI655010 QUM655009:QUM655010 QKQ655009:QKQ655010 QAU655009:QAU655010 PQY655009:PQY655010 PHC655009:PHC655010 OXG655009:OXG655010 ONK655009:ONK655010 ODO655009:ODO655010 NTS655009:NTS655010 NJW655009:NJW655010 NAA655009:NAA655010 MQE655009:MQE655010 MGI655009:MGI655010 LWM655009:LWM655010 LMQ655009:LMQ655010 LCU655009:LCU655010 KSY655009:KSY655010 KJC655009:KJC655010 JZG655009:JZG655010 JPK655009:JPK655010 JFO655009:JFO655010 IVS655009:IVS655010 ILW655009:ILW655010 ICA655009:ICA655010 HSE655009:HSE655010 HII655009:HII655010 GYM655009:GYM655010 GOQ655009:GOQ655010 GEU655009:GEU655010 FUY655009:FUY655010 FLC655009:FLC655010 FBG655009:FBG655010 ERK655009:ERK655010 EHO655009:EHO655010 DXS655009:DXS655010 DNW655009:DNW655010 DEA655009:DEA655010 CUE655009:CUE655010 CKI655009:CKI655010 CAM655009:CAM655010 BQQ655009:BQQ655010 BGU655009:BGU655010 AWY655009:AWY655010 ANC655009:ANC655010 ADG655009:ADG655010 TK655009:TK655010 JO655009:JO655010 S655009:S655010 WWA589473:WWA589474 WME589473:WME589474 WCI589473:WCI589474 VSM589473:VSM589474 VIQ589473:VIQ589474 UYU589473:UYU589474 UOY589473:UOY589474 UFC589473:UFC589474 TVG589473:TVG589474 TLK589473:TLK589474 TBO589473:TBO589474 SRS589473:SRS589474 SHW589473:SHW589474 RYA589473:RYA589474 ROE589473:ROE589474 REI589473:REI589474 QUM589473:QUM589474 QKQ589473:QKQ589474 QAU589473:QAU589474 PQY589473:PQY589474 PHC589473:PHC589474 OXG589473:OXG589474 ONK589473:ONK589474 ODO589473:ODO589474 NTS589473:NTS589474 NJW589473:NJW589474 NAA589473:NAA589474 MQE589473:MQE589474 MGI589473:MGI589474 LWM589473:LWM589474 LMQ589473:LMQ589474 LCU589473:LCU589474 KSY589473:KSY589474 KJC589473:KJC589474 JZG589473:JZG589474 JPK589473:JPK589474 JFO589473:JFO589474 IVS589473:IVS589474 ILW589473:ILW589474 ICA589473:ICA589474 HSE589473:HSE589474 HII589473:HII589474 GYM589473:GYM589474 GOQ589473:GOQ589474 GEU589473:GEU589474 FUY589473:FUY589474 FLC589473:FLC589474 FBG589473:FBG589474 ERK589473:ERK589474 EHO589473:EHO589474 DXS589473:DXS589474 DNW589473:DNW589474 DEA589473:DEA589474 CUE589473:CUE589474 CKI589473:CKI589474 CAM589473:CAM589474 BQQ589473:BQQ589474 BGU589473:BGU589474 AWY589473:AWY589474 ANC589473:ANC589474 ADG589473:ADG589474 TK589473:TK589474 JO589473:JO589474 S589473:S589474 WWA523937:WWA523938 WME523937:WME523938 WCI523937:WCI523938 VSM523937:VSM523938 VIQ523937:VIQ523938 UYU523937:UYU523938 UOY523937:UOY523938 UFC523937:UFC523938 TVG523937:TVG523938 TLK523937:TLK523938 TBO523937:TBO523938 SRS523937:SRS523938 SHW523937:SHW523938 RYA523937:RYA523938 ROE523937:ROE523938 REI523937:REI523938 QUM523937:QUM523938 QKQ523937:QKQ523938 QAU523937:QAU523938 PQY523937:PQY523938 PHC523937:PHC523938 OXG523937:OXG523938 ONK523937:ONK523938 ODO523937:ODO523938 NTS523937:NTS523938 NJW523937:NJW523938 NAA523937:NAA523938 MQE523937:MQE523938 MGI523937:MGI523938 LWM523937:LWM523938 LMQ523937:LMQ523938 LCU523937:LCU523938 KSY523937:KSY523938 KJC523937:KJC523938 JZG523937:JZG523938 JPK523937:JPK523938 JFO523937:JFO523938 IVS523937:IVS523938 ILW523937:ILW523938 ICA523937:ICA523938 HSE523937:HSE523938 HII523937:HII523938 GYM523937:GYM523938 GOQ523937:GOQ523938 GEU523937:GEU523938 FUY523937:FUY523938 FLC523937:FLC523938 FBG523937:FBG523938 ERK523937:ERK523938 EHO523937:EHO523938 DXS523937:DXS523938 DNW523937:DNW523938 DEA523937:DEA523938 CUE523937:CUE523938 CKI523937:CKI523938 CAM523937:CAM523938 BQQ523937:BQQ523938 BGU523937:BGU523938 AWY523937:AWY523938 ANC523937:ANC523938 ADG523937:ADG523938 TK523937:TK523938 JO523937:JO523938 S523937:S523938 WWA458401:WWA458402 WME458401:WME458402 WCI458401:WCI458402 VSM458401:VSM458402 VIQ458401:VIQ458402 UYU458401:UYU458402 UOY458401:UOY458402 UFC458401:UFC458402 TVG458401:TVG458402 TLK458401:TLK458402 TBO458401:TBO458402 SRS458401:SRS458402 SHW458401:SHW458402 RYA458401:RYA458402 ROE458401:ROE458402 REI458401:REI458402 QUM458401:QUM458402 QKQ458401:QKQ458402 QAU458401:QAU458402 PQY458401:PQY458402 PHC458401:PHC458402 OXG458401:OXG458402 ONK458401:ONK458402 ODO458401:ODO458402 NTS458401:NTS458402 NJW458401:NJW458402 NAA458401:NAA458402 MQE458401:MQE458402 MGI458401:MGI458402 LWM458401:LWM458402 LMQ458401:LMQ458402 LCU458401:LCU458402 KSY458401:KSY458402 KJC458401:KJC458402 JZG458401:JZG458402 JPK458401:JPK458402 JFO458401:JFO458402 IVS458401:IVS458402 ILW458401:ILW458402 ICA458401:ICA458402 HSE458401:HSE458402 HII458401:HII458402 GYM458401:GYM458402 GOQ458401:GOQ458402 GEU458401:GEU458402 FUY458401:FUY458402 FLC458401:FLC458402 FBG458401:FBG458402 ERK458401:ERK458402 EHO458401:EHO458402 DXS458401:DXS458402 DNW458401:DNW458402 DEA458401:DEA458402 CUE458401:CUE458402 CKI458401:CKI458402 CAM458401:CAM458402 BQQ458401:BQQ458402 BGU458401:BGU458402 AWY458401:AWY458402 ANC458401:ANC458402 ADG458401:ADG458402 TK458401:TK458402 JO458401:JO458402 S458401:S458402 WWA392865:WWA392866 WME392865:WME392866 WCI392865:WCI392866 VSM392865:VSM392866 VIQ392865:VIQ392866 UYU392865:UYU392866 UOY392865:UOY392866 UFC392865:UFC392866 TVG392865:TVG392866 TLK392865:TLK392866 TBO392865:TBO392866 SRS392865:SRS392866 SHW392865:SHW392866 RYA392865:RYA392866 ROE392865:ROE392866 REI392865:REI392866 QUM392865:QUM392866 QKQ392865:QKQ392866 QAU392865:QAU392866 PQY392865:PQY392866 PHC392865:PHC392866 OXG392865:OXG392866 ONK392865:ONK392866 ODO392865:ODO392866 NTS392865:NTS392866 NJW392865:NJW392866 NAA392865:NAA392866 MQE392865:MQE392866 MGI392865:MGI392866 LWM392865:LWM392866 LMQ392865:LMQ392866 LCU392865:LCU392866 KSY392865:KSY392866 KJC392865:KJC392866 JZG392865:JZG392866 JPK392865:JPK392866 JFO392865:JFO392866 IVS392865:IVS392866 ILW392865:ILW392866 ICA392865:ICA392866 HSE392865:HSE392866 HII392865:HII392866 GYM392865:GYM392866 GOQ392865:GOQ392866 GEU392865:GEU392866 FUY392865:FUY392866 FLC392865:FLC392866 FBG392865:FBG392866 ERK392865:ERK392866 EHO392865:EHO392866 DXS392865:DXS392866 DNW392865:DNW392866 DEA392865:DEA392866 CUE392865:CUE392866 CKI392865:CKI392866 CAM392865:CAM392866 BQQ392865:BQQ392866 BGU392865:BGU392866 AWY392865:AWY392866 ANC392865:ANC392866 ADG392865:ADG392866 TK392865:TK392866 JO392865:JO392866 S392865:S392866 WWA327329:WWA327330 WME327329:WME327330 WCI327329:WCI327330 VSM327329:VSM327330 VIQ327329:VIQ327330 UYU327329:UYU327330 UOY327329:UOY327330 UFC327329:UFC327330 TVG327329:TVG327330 TLK327329:TLK327330 TBO327329:TBO327330 SRS327329:SRS327330 SHW327329:SHW327330 RYA327329:RYA327330 ROE327329:ROE327330 REI327329:REI327330 QUM327329:QUM327330 QKQ327329:QKQ327330 QAU327329:QAU327330 PQY327329:PQY327330 PHC327329:PHC327330 OXG327329:OXG327330 ONK327329:ONK327330 ODO327329:ODO327330 NTS327329:NTS327330 NJW327329:NJW327330 NAA327329:NAA327330 MQE327329:MQE327330 MGI327329:MGI327330 LWM327329:LWM327330 LMQ327329:LMQ327330 LCU327329:LCU327330 KSY327329:KSY327330 KJC327329:KJC327330 JZG327329:JZG327330 JPK327329:JPK327330 JFO327329:JFO327330 IVS327329:IVS327330 ILW327329:ILW327330 ICA327329:ICA327330 HSE327329:HSE327330 HII327329:HII327330 GYM327329:GYM327330 GOQ327329:GOQ327330 GEU327329:GEU327330 FUY327329:FUY327330 FLC327329:FLC327330 FBG327329:FBG327330 ERK327329:ERK327330 EHO327329:EHO327330 DXS327329:DXS327330 DNW327329:DNW327330 DEA327329:DEA327330 CUE327329:CUE327330 CKI327329:CKI327330 CAM327329:CAM327330 BQQ327329:BQQ327330 BGU327329:BGU327330 AWY327329:AWY327330 ANC327329:ANC327330 ADG327329:ADG327330 TK327329:TK327330 JO327329:JO327330 S327329:S327330 WWA261793:WWA261794 WME261793:WME261794 WCI261793:WCI261794 VSM261793:VSM261794 VIQ261793:VIQ261794 UYU261793:UYU261794 UOY261793:UOY261794 UFC261793:UFC261794 TVG261793:TVG261794 TLK261793:TLK261794 TBO261793:TBO261794 SRS261793:SRS261794 SHW261793:SHW261794 RYA261793:RYA261794 ROE261793:ROE261794 REI261793:REI261794 QUM261793:QUM261794 QKQ261793:QKQ261794 QAU261793:QAU261794 PQY261793:PQY261794 PHC261793:PHC261794 OXG261793:OXG261794 ONK261793:ONK261794 ODO261793:ODO261794 NTS261793:NTS261794 NJW261793:NJW261794 NAA261793:NAA261794 MQE261793:MQE261794 MGI261793:MGI261794 LWM261793:LWM261794 LMQ261793:LMQ261794 LCU261793:LCU261794 KSY261793:KSY261794 KJC261793:KJC261794 JZG261793:JZG261794 JPK261793:JPK261794 JFO261793:JFO261794 IVS261793:IVS261794 ILW261793:ILW261794 ICA261793:ICA261794 HSE261793:HSE261794 HII261793:HII261794 GYM261793:GYM261794 GOQ261793:GOQ261794 GEU261793:GEU261794 FUY261793:FUY261794 FLC261793:FLC261794 FBG261793:FBG261794 ERK261793:ERK261794 EHO261793:EHO261794 DXS261793:DXS261794 DNW261793:DNW261794 DEA261793:DEA261794 CUE261793:CUE261794 CKI261793:CKI261794 CAM261793:CAM261794 BQQ261793:BQQ261794 BGU261793:BGU261794 AWY261793:AWY261794 ANC261793:ANC261794 ADG261793:ADG261794 TK261793:TK261794 JO261793:JO261794 S261793:S261794 WWA196257:WWA196258 WME196257:WME196258 WCI196257:WCI196258 VSM196257:VSM196258 VIQ196257:VIQ196258 UYU196257:UYU196258 UOY196257:UOY196258 UFC196257:UFC196258 TVG196257:TVG196258 TLK196257:TLK196258 TBO196257:TBO196258 SRS196257:SRS196258 SHW196257:SHW196258 RYA196257:RYA196258 ROE196257:ROE196258 REI196257:REI196258 QUM196257:QUM196258 QKQ196257:QKQ196258 QAU196257:QAU196258 PQY196257:PQY196258 PHC196257:PHC196258 OXG196257:OXG196258 ONK196257:ONK196258 ODO196257:ODO196258 NTS196257:NTS196258 NJW196257:NJW196258 NAA196257:NAA196258 MQE196257:MQE196258 MGI196257:MGI196258 LWM196257:LWM196258 LMQ196257:LMQ196258 LCU196257:LCU196258 KSY196257:KSY196258 KJC196257:KJC196258 JZG196257:JZG196258 JPK196257:JPK196258 JFO196257:JFO196258 IVS196257:IVS196258 ILW196257:ILW196258 ICA196257:ICA196258 HSE196257:HSE196258 HII196257:HII196258 GYM196257:GYM196258 GOQ196257:GOQ196258 GEU196257:GEU196258 FUY196257:FUY196258 FLC196257:FLC196258 FBG196257:FBG196258 ERK196257:ERK196258 EHO196257:EHO196258 DXS196257:DXS196258 DNW196257:DNW196258 DEA196257:DEA196258 CUE196257:CUE196258 CKI196257:CKI196258 CAM196257:CAM196258 BQQ196257:BQQ196258 BGU196257:BGU196258 AWY196257:AWY196258 ANC196257:ANC196258 ADG196257:ADG196258 TK196257:TK196258 JO196257:JO196258 S196257:S196258 WWA130721:WWA130722 WME130721:WME130722 WCI130721:WCI130722 VSM130721:VSM130722 VIQ130721:VIQ130722 UYU130721:UYU130722 UOY130721:UOY130722 UFC130721:UFC130722 TVG130721:TVG130722 TLK130721:TLK130722 TBO130721:TBO130722 SRS130721:SRS130722 SHW130721:SHW130722 RYA130721:RYA130722 ROE130721:ROE130722 REI130721:REI130722 QUM130721:QUM130722 QKQ130721:QKQ130722 QAU130721:QAU130722 PQY130721:PQY130722 PHC130721:PHC130722 OXG130721:OXG130722 ONK130721:ONK130722 ODO130721:ODO130722 NTS130721:NTS130722 NJW130721:NJW130722 NAA130721:NAA130722 MQE130721:MQE130722 MGI130721:MGI130722 LWM130721:LWM130722 LMQ130721:LMQ130722 LCU130721:LCU130722 KSY130721:KSY130722 KJC130721:KJC130722 JZG130721:JZG130722 JPK130721:JPK130722 JFO130721:JFO130722 IVS130721:IVS130722 ILW130721:ILW130722 ICA130721:ICA130722 HSE130721:HSE130722 HII130721:HII130722 GYM130721:GYM130722 GOQ130721:GOQ130722 GEU130721:GEU130722 FUY130721:FUY130722 FLC130721:FLC130722 FBG130721:FBG130722 ERK130721:ERK130722 EHO130721:EHO130722 DXS130721:DXS130722 DNW130721:DNW130722 DEA130721:DEA130722 CUE130721:CUE130722 CKI130721:CKI130722 CAM130721:CAM130722 BQQ130721:BQQ130722 BGU130721:BGU130722 AWY130721:AWY130722 ANC130721:ANC130722 ADG130721:ADG130722 TK130721:TK130722 JO130721:JO130722 S130721:S130722 WWA65185:WWA65186 WME65185:WME65186 WCI65185:WCI65186 VSM65185:VSM65186 VIQ65185:VIQ65186 UYU65185:UYU65186 UOY65185:UOY65186 UFC65185:UFC65186 TVG65185:TVG65186 TLK65185:TLK65186 TBO65185:TBO65186 SRS65185:SRS65186 SHW65185:SHW65186 RYA65185:RYA65186 ROE65185:ROE65186 REI65185:REI65186 QUM65185:QUM65186 QKQ65185:QKQ65186 QAU65185:QAU65186 PQY65185:PQY65186 PHC65185:PHC65186 OXG65185:OXG65186 ONK65185:ONK65186 ODO65185:ODO65186 NTS65185:NTS65186 NJW65185:NJW65186 NAA65185:NAA65186 MQE65185:MQE65186 MGI65185:MGI65186 LWM65185:LWM65186 LMQ65185:LMQ65186 LCU65185:LCU65186 KSY65185:KSY65186 KJC65185:KJC65186 JZG65185:JZG65186 JPK65185:JPK65186 JFO65185:JFO65186 IVS65185:IVS65186 ILW65185:ILW65186 ICA65185:ICA65186 HSE65185:HSE65186 HII65185:HII65186 GYM65185:GYM65186 GOQ65185:GOQ65186 GEU65185:GEU65186 FUY65185:FUY65186 FLC65185:FLC65186 FBG65185:FBG65186 ERK65185:ERK65186 EHO65185:EHO65186 DXS65185:DXS65186 DNW65185:DNW65186 DEA65185:DEA65186 CUE65185:CUE65186 CKI65185:CKI65186 CAM65185:CAM65186 BQQ65185:BQQ65186 BGU65185:BGU65186 AWY65185:AWY65186 ANC65185:ANC65186 ADG65185:ADG65186 TK65185:TK65186 JO65185:JO65186 S65185:S65186 WWA982650:WWA982651 WME982650:WME982651 WCI982650:WCI982651 VSM982650:VSM982651 VIQ982650:VIQ982651 UYU982650:UYU982651 UOY982650:UOY982651 UFC982650:UFC982651 TVG982650:TVG982651 TLK982650:TLK982651 TBO982650:TBO982651 SRS982650:SRS982651 SHW982650:SHW982651 RYA982650:RYA982651 ROE982650:ROE982651 REI982650:REI982651 QUM982650:QUM982651 QKQ982650:QKQ982651 QAU982650:QAU982651 PQY982650:PQY982651 PHC982650:PHC982651 OXG982650:OXG982651 ONK982650:ONK982651 ODO982650:ODO982651 NTS982650:NTS982651 NJW982650:NJW982651 NAA982650:NAA982651 MQE982650:MQE982651 MGI982650:MGI982651 LWM982650:LWM982651 LMQ982650:LMQ982651 LCU982650:LCU982651 KSY982650:KSY982651 KJC982650:KJC982651 JZG982650:JZG982651 JPK982650:JPK982651 JFO982650:JFO982651 IVS982650:IVS982651 ILW982650:ILW982651 ICA982650:ICA982651 HSE982650:HSE982651 HII982650:HII982651 GYM982650:GYM982651 GOQ982650:GOQ982651 GEU982650:GEU982651 FUY982650:FUY982651 FLC982650:FLC982651 FBG982650:FBG982651 ERK982650:ERK982651 EHO982650:EHO982651 DXS982650:DXS982651 DNW982650:DNW982651 DEA982650:DEA982651 CUE982650:CUE982651 CKI982650:CKI982651 CAM982650:CAM982651 BQQ982650:BQQ982651 BGU982650:BGU982651 AWY982650:AWY982651 ANC982650:ANC982651 ADG982650:ADG982651 TK982650:TK982651 JO982650:JO982651 S982650:S982651 WWA917114:WWA917115 WME917114:WME917115 WCI917114:WCI917115 VSM917114:VSM917115 VIQ917114:VIQ917115 UYU917114:UYU917115 UOY917114:UOY917115 UFC917114:UFC917115 TVG917114:TVG917115 TLK917114:TLK917115 TBO917114:TBO917115 SRS917114:SRS917115 SHW917114:SHW917115 RYA917114:RYA917115 ROE917114:ROE917115 REI917114:REI917115 QUM917114:QUM917115 QKQ917114:QKQ917115 QAU917114:QAU917115 PQY917114:PQY917115 PHC917114:PHC917115 OXG917114:OXG917115 ONK917114:ONK917115 ODO917114:ODO917115 NTS917114:NTS917115 NJW917114:NJW917115 NAA917114:NAA917115 MQE917114:MQE917115 MGI917114:MGI917115 LWM917114:LWM917115 LMQ917114:LMQ917115 LCU917114:LCU917115 KSY917114:KSY917115 KJC917114:KJC917115 JZG917114:JZG917115 JPK917114:JPK917115 JFO917114:JFO917115 IVS917114:IVS917115 ILW917114:ILW917115 ICA917114:ICA917115 HSE917114:HSE917115 HII917114:HII917115 GYM917114:GYM917115 GOQ917114:GOQ917115 GEU917114:GEU917115 FUY917114:FUY917115 FLC917114:FLC917115 FBG917114:FBG917115 ERK917114:ERK917115 EHO917114:EHO917115 DXS917114:DXS917115 DNW917114:DNW917115 DEA917114:DEA917115 CUE917114:CUE917115 CKI917114:CKI917115 CAM917114:CAM917115 BQQ917114:BQQ917115 BGU917114:BGU917115 AWY917114:AWY917115 ANC917114:ANC917115 ADG917114:ADG917115 TK917114:TK917115 JO917114:JO917115 S917114:S917115 WWA851578:WWA851579 WME851578:WME851579 WCI851578:WCI851579 VSM851578:VSM851579 VIQ851578:VIQ851579 UYU851578:UYU851579 UOY851578:UOY851579 UFC851578:UFC851579 TVG851578:TVG851579 TLK851578:TLK851579 TBO851578:TBO851579 SRS851578:SRS851579 SHW851578:SHW851579 RYA851578:RYA851579 ROE851578:ROE851579 REI851578:REI851579 QUM851578:QUM851579 QKQ851578:QKQ851579 QAU851578:QAU851579 PQY851578:PQY851579 PHC851578:PHC851579 OXG851578:OXG851579 ONK851578:ONK851579 ODO851578:ODO851579 NTS851578:NTS851579 NJW851578:NJW851579 NAA851578:NAA851579 MQE851578:MQE851579 MGI851578:MGI851579 LWM851578:LWM851579 LMQ851578:LMQ851579 LCU851578:LCU851579 KSY851578:KSY851579 KJC851578:KJC851579 JZG851578:JZG851579 JPK851578:JPK851579 JFO851578:JFO851579 IVS851578:IVS851579 ILW851578:ILW851579 ICA851578:ICA851579 HSE851578:HSE851579 HII851578:HII851579 GYM851578:GYM851579 GOQ851578:GOQ851579 GEU851578:GEU851579 FUY851578:FUY851579 FLC851578:FLC851579 FBG851578:FBG851579 ERK851578:ERK851579 EHO851578:EHO851579 DXS851578:DXS851579 DNW851578:DNW851579 DEA851578:DEA851579 CUE851578:CUE851579 CKI851578:CKI851579 CAM851578:CAM851579 BQQ851578:BQQ851579 BGU851578:BGU851579 AWY851578:AWY851579 ANC851578:ANC851579 ADG851578:ADG851579 TK851578:TK851579 JO851578:JO851579 S851578:S851579 WWA786042:WWA786043 WME786042:WME786043 WCI786042:WCI786043 VSM786042:VSM786043 VIQ786042:VIQ786043 UYU786042:UYU786043 UOY786042:UOY786043 UFC786042:UFC786043 TVG786042:TVG786043 TLK786042:TLK786043 TBO786042:TBO786043 SRS786042:SRS786043 SHW786042:SHW786043 RYA786042:RYA786043 ROE786042:ROE786043 REI786042:REI786043 QUM786042:QUM786043 QKQ786042:QKQ786043 QAU786042:QAU786043 PQY786042:PQY786043 PHC786042:PHC786043 OXG786042:OXG786043 ONK786042:ONK786043 ODO786042:ODO786043 NTS786042:NTS786043 NJW786042:NJW786043 NAA786042:NAA786043 MQE786042:MQE786043 MGI786042:MGI786043 LWM786042:LWM786043 LMQ786042:LMQ786043 LCU786042:LCU786043 KSY786042:KSY786043 KJC786042:KJC786043 JZG786042:JZG786043 JPK786042:JPK786043 JFO786042:JFO786043 IVS786042:IVS786043 ILW786042:ILW786043 ICA786042:ICA786043 HSE786042:HSE786043 HII786042:HII786043 GYM786042:GYM786043 GOQ786042:GOQ786043 GEU786042:GEU786043 FUY786042:FUY786043 FLC786042:FLC786043 FBG786042:FBG786043 ERK786042:ERK786043 EHO786042:EHO786043 DXS786042:DXS786043 DNW786042:DNW786043 DEA786042:DEA786043 CUE786042:CUE786043 CKI786042:CKI786043 CAM786042:CAM786043 BQQ786042:BQQ786043 BGU786042:BGU786043 AWY786042:AWY786043 ANC786042:ANC786043 ADG786042:ADG786043 TK786042:TK786043 JO786042:JO786043 S786042:S786043 WWA720506:WWA720507 WME720506:WME720507 WCI720506:WCI720507 VSM720506:VSM720507 VIQ720506:VIQ720507 UYU720506:UYU720507 UOY720506:UOY720507 UFC720506:UFC720507 TVG720506:TVG720507 TLK720506:TLK720507 TBO720506:TBO720507 SRS720506:SRS720507 SHW720506:SHW720507 RYA720506:RYA720507 ROE720506:ROE720507 REI720506:REI720507 QUM720506:QUM720507 QKQ720506:QKQ720507 QAU720506:QAU720507 PQY720506:PQY720507 PHC720506:PHC720507 OXG720506:OXG720507 ONK720506:ONK720507 ODO720506:ODO720507 NTS720506:NTS720507 NJW720506:NJW720507 NAA720506:NAA720507 MQE720506:MQE720507 MGI720506:MGI720507 LWM720506:LWM720507 LMQ720506:LMQ720507 LCU720506:LCU720507 KSY720506:KSY720507 KJC720506:KJC720507 JZG720506:JZG720507 JPK720506:JPK720507 JFO720506:JFO720507 IVS720506:IVS720507 ILW720506:ILW720507 ICA720506:ICA720507 HSE720506:HSE720507 HII720506:HII720507 GYM720506:GYM720507 GOQ720506:GOQ720507 GEU720506:GEU720507 FUY720506:FUY720507 FLC720506:FLC720507 FBG720506:FBG720507 ERK720506:ERK720507 EHO720506:EHO720507 DXS720506:DXS720507 DNW720506:DNW720507 DEA720506:DEA720507 CUE720506:CUE720507 CKI720506:CKI720507 CAM720506:CAM720507 BQQ720506:BQQ720507 BGU720506:BGU720507 AWY720506:AWY720507 ANC720506:ANC720507 ADG720506:ADG720507 TK720506:TK720507 JO720506:JO720507 S720506:S720507 WWA654970:WWA654971 WME654970:WME654971 WCI654970:WCI654971 VSM654970:VSM654971 VIQ654970:VIQ654971 UYU654970:UYU654971 UOY654970:UOY654971 UFC654970:UFC654971 TVG654970:TVG654971 TLK654970:TLK654971 TBO654970:TBO654971 SRS654970:SRS654971 SHW654970:SHW654971 RYA654970:RYA654971 ROE654970:ROE654971 REI654970:REI654971 QUM654970:QUM654971 QKQ654970:QKQ654971 QAU654970:QAU654971 PQY654970:PQY654971 PHC654970:PHC654971 OXG654970:OXG654971 ONK654970:ONK654971 ODO654970:ODO654971 NTS654970:NTS654971 NJW654970:NJW654971 NAA654970:NAA654971 MQE654970:MQE654971 MGI654970:MGI654971 LWM654970:LWM654971 LMQ654970:LMQ654971 LCU654970:LCU654971 KSY654970:KSY654971 KJC654970:KJC654971 JZG654970:JZG654971 JPK654970:JPK654971 JFO654970:JFO654971 IVS654970:IVS654971 ILW654970:ILW654971 ICA654970:ICA654971 HSE654970:HSE654971 HII654970:HII654971 GYM654970:GYM654971 GOQ654970:GOQ654971 GEU654970:GEU654971 FUY654970:FUY654971 FLC654970:FLC654971 FBG654970:FBG654971 ERK654970:ERK654971 EHO654970:EHO654971 DXS654970:DXS654971 DNW654970:DNW654971 DEA654970:DEA654971 CUE654970:CUE654971 CKI654970:CKI654971 CAM654970:CAM654971 BQQ654970:BQQ654971 BGU654970:BGU654971 AWY654970:AWY654971 ANC654970:ANC654971 ADG654970:ADG654971 TK654970:TK654971 JO654970:JO654971 S654970:S654971 WWA589434:WWA589435 WME589434:WME589435 WCI589434:WCI589435 VSM589434:VSM589435 VIQ589434:VIQ589435 UYU589434:UYU589435 UOY589434:UOY589435 UFC589434:UFC589435 TVG589434:TVG589435 TLK589434:TLK589435 TBO589434:TBO589435 SRS589434:SRS589435 SHW589434:SHW589435 RYA589434:RYA589435 ROE589434:ROE589435 REI589434:REI589435 QUM589434:QUM589435 QKQ589434:QKQ589435 QAU589434:QAU589435 PQY589434:PQY589435 PHC589434:PHC589435 OXG589434:OXG589435 ONK589434:ONK589435 ODO589434:ODO589435 NTS589434:NTS589435 NJW589434:NJW589435 NAA589434:NAA589435 MQE589434:MQE589435 MGI589434:MGI589435 LWM589434:LWM589435 LMQ589434:LMQ589435 LCU589434:LCU589435 KSY589434:KSY589435 KJC589434:KJC589435 JZG589434:JZG589435 JPK589434:JPK589435 JFO589434:JFO589435 IVS589434:IVS589435 ILW589434:ILW589435 ICA589434:ICA589435 HSE589434:HSE589435 HII589434:HII589435 GYM589434:GYM589435 GOQ589434:GOQ589435 GEU589434:GEU589435 FUY589434:FUY589435 FLC589434:FLC589435 FBG589434:FBG589435 ERK589434:ERK589435 EHO589434:EHO589435 DXS589434:DXS589435 DNW589434:DNW589435 DEA589434:DEA589435 CUE589434:CUE589435 CKI589434:CKI589435 CAM589434:CAM589435 BQQ589434:BQQ589435 BGU589434:BGU589435 AWY589434:AWY589435 ANC589434:ANC589435 ADG589434:ADG589435 TK589434:TK589435 JO589434:JO589435 S589434:S589435 WWA523898:WWA523899 WME523898:WME523899 WCI523898:WCI523899 VSM523898:VSM523899 VIQ523898:VIQ523899 UYU523898:UYU523899 UOY523898:UOY523899 UFC523898:UFC523899 TVG523898:TVG523899 TLK523898:TLK523899 TBO523898:TBO523899 SRS523898:SRS523899 SHW523898:SHW523899 RYA523898:RYA523899 ROE523898:ROE523899 REI523898:REI523899 QUM523898:QUM523899 QKQ523898:QKQ523899 QAU523898:QAU523899 PQY523898:PQY523899 PHC523898:PHC523899 OXG523898:OXG523899 ONK523898:ONK523899 ODO523898:ODO523899 NTS523898:NTS523899 NJW523898:NJW523899 NAA523898:NAA523899 MQE523898:MQE523899 MGI523898:MGI523899 LWM523898:LWM523899 LMQ523898:LMQ523899 LCU523898:LCU523899 KSY523898:KSY523899 KJC523898:KJC523899 JZG523898:JZG523899 JPK523898:JPK523899 JFO523898:JFO523899 IVS523898:IVS523899 ILW523898:ILW523899 ICA523898:ICA523899 HSE523898:HSE523899 HII523898:HII523899 GYM523898:GYM523899 GOQ523898:GOQ523899 GEU523898:GEU523899 FUY523898:FUY523899 FLC523898:FLC523899 FBG523898:FBG523899 ERK523898:ERK523899 EHO523898:EHO523899 DXS523898:DXS523899 DNW523898:DNW523899 DEA523898:DEA523899 CUE523898:CUE523899 CKI523898:CKI523899 CAM523898:CAM523899 BQQ523898:BQQ523899 BGU523898:BGU523899 AWY523898:AWY523899 ANC523898:ANC523899 ADG523898:ADG523899 TK523898:TK523899 JO523898:JO523899 S523898:S523899 WWA458362:WWA458363 WME458362:WME458363 WCI458362:WCI458363 VSM458362:VSM458363 VIQ458362:VIQ458363 UYU458362:UYU458363 UOY458362:UOY458363 UFC458362:UFC458363 TVG458362:TVG458363 TLK458362:TLK458363 TBO458362:TBO458363 SRS458362:SRS458363 SHW458362:SHW458363 RYA458362:RYA458363 ROE458362:ROE458363 REI458362:REI458363 QUM458362:QUM458363 QKQ458362:QKQ458363 QAU458362:QAU458363 PQY458362:PQY458363 PHC458362:PHC458363 OXG458362:OXG458363 ONK458362:ONK458363 ODO458362:ODO458363 NTS458362:NTS458363 NJW458362:NJW458363 NAA458362:NAA458363 MQE458362:MQE458363 MGI458362:MGI458363 LWM458362:LWM458363 LMQ458362:LMQ458363 LCU458362:LCU458363 KSY458362:KSY458363 KJC458362:KJC458363 JZG458362:JZG458363 JPK458362:JPK458363 JFO458362:JFO458363 IVS458362:IVS458363 ILW458362:ILW458363 ICA458362:ICA458363 HSE458362:HSE458363 HII458362:HII458363 GYM458362:GYM458363 GOQ458362:GOQ458363 GEU458362:GEU458363 FUY458362:FUY458363 FLC458362:FLC458363 FBG458362:FBG458363 ERK458362:ERK458363 EHO458362:EHO458363 DXS458362:DXS458363 DNW458362:DNW458363 DEA458362:DEA458363 CUE458362:CUE458363 CKI458362:CKI458363 CAM458362:CAM458363 BQQ458362:BQQ458363 BGU458362:BGU458363 AWY458362:AWY458363 ANC458362:ANC458363 ADG458362:ADG458363 TK458362:TK458363 JO458362:JO458363 S458362:S458363 WWA392826:WWA392827 WME392826:WME392827 WCI392826:WCI392827 VSM392826:VSM392827 VIQ392826:VIQ392827 UYU392826:UYU392827 UOY392826:UOY392827 UFC392826:UFC392827 TVG392826:TVG392827 TLK392826:TLK392827 TBO392826:TBO392827 SRS392826:SRS392827 SHW392826:SHW392827 RYA392826:RYA392827 ROE392826:ROE392827 REI392826:REI392827 QUM392826:QUM392827 QKQ392826:QKQ392827 QAU392826:QAU392827 PQY392826:PQY392827 PHC392826:PHC392827 OXG392826:OXG392827 ONK392826:ONK392827 ODO392826:ODO392827 NTS392826:NTS392827 NJW392826:NJW392827 NAA392826:NAA392827 MQE392826:MQE392827 MGI392826:MGI392827 LWM392826:LWM392827 LMQ392826:LMQ392827 LCU392826:LCU392827 KSY392826:KSY392827 KJC392826:KJC392827 JZG392826:JZG392827 JPK392826:JPK392827 JFO392826:JFO392827 IVS392826:IVS392827 ILW392826:ILW392827 ICA392826:ICA392827 HSE392826:HSE392827 HII392826:HII392827 GYM392826:GYM392827 GOQ392826:GOQ392827 GEU392826:GEU392827 FUY392826:FUY392827 FLC392826:FLC392827 FBG392826:FBG392827 ERK392826:ERK392827 EHO392826:EHO392827 DXS392826:DXS392827 DNW392826:DNW392827 DEA392826:DEA392827 CUE392826:CUE392827 CKI392826:CKI392827 CAM392826:CAM392827 BQQ392826:BQQ392827 BGU392826:BGU392827 AWY392826:AWY392827 ANC392826:ANC392827 ADG392826:ADG392827 TK392826:TK392827 JO392826:JO392827 S392826:S392827 WWA327290:WWA327291 WME327290:WME327291 WCI327290:WCI327291 VSM327290:VSM327291 VIQ327290:VIQ327291 UYU327290:UYU327291 UOY327290:UOY327291 UFC327290:UFC327291 TVG327290:TVG327291 TLK327290:TLK327291 TBO327290:TBO327291 SRS327290:SRS327291 SHW327290:SHW327291 RYA327290:RYA327291 ROE327290:ROE327291 REI327290:REI327291 QUM327290:QUM327291 QKQ327290:QKQ327291 QAU327290:QAU327291 PQY327290:PQY327291 PHC327290:PHC327291 OXG327290:OXG327291 ONK327290:ONK327291 ODO327290:ODO327291 NTS327290:NTS327291 NJW327290:NJW327291 NAA327290:NAA327291 MQE327290:MQE327291 MGI327290:MGI327291 LWM327290:LWM327291 LMQ327290:LMQ327291 LCU327290:LCU327291 KSY327290:KSY327291 KJC327290:KJC327291 JZG327290:JZG327291 JPK327290:JPK327291 JFO327290:JFO327291 IVS327290:IVS327291 ILW327290:ILW327291 ICA327290:ICA327291 HSE327290:HSE327291 HII327290:HII327291 GYM327290:GYM327291 GOQ327290:GOQ327291 GEU327290:GEU327291 FUY327290:FUY327291 FLC327290:FLC327291 FBG327290:FBG327291 ERK327290:ERK327291 EHO327290:EHO327291 DXS327290:DXS327291 DNW327290:DNW327291 DEA327290:DEA327291 CUE327290:CUE327291 CKI327290:CKI327291 CAM327290:CAM327291 BQQ327290:BQQ327291 BGU327290:BGU327291 AWY327290:AWY327291 ANC327290:ANC327291 ADG327290:ADG327291 TK327290:TK327291 JO327290:JO327291 S327290:S327291 WWA261754:WWA261755 WME261754:WME261755 WCI261754:WCI261755 VSM261754:VSM261755 VIQ261754:VIQ261755 UYU261754:UYU261755 UOY261754:UOY261755 UFC261754:UFC261755 TVG261754:TVG261755 TLK261754:TLK261755 TBO261754:TBO261755 SRS261754:SRS261755 SHW261754:SHW261755 RYA261754:RYA261755 ROE261754:ROE261755 REI261754:REI261755 QUM261754:QUM261755 QKQ261754:QKQ261755 QAU261754:QAU261755 PQY261754:PQY261755 PHC261754:PHC261755 OXG261754:OXG261755 ONK261754:ONK261755 ODO261754:ODO261755 NTS261754:NTS261755 NJW261754:NJW261755 NAA261754:NAA261755 MQE261754:MQE261755 MGI261754:MGI261755 LWM261754:LWM261755 LMQ261754:LMQ261755 LCU261754:LCU261755 KSY261754:KSY261755 KJC261754:KJC261755 JZG261754:JZG261755 JPK261754:JPK261755 JFO261754:JFO261755 IVS261754:IVS261755 ILW261754:ILW261755 ICA261754:ICA261755 HSE261754:HSE261755 HII261754:HII261755 GYM261754:GYM261755 GOQ261754:GOQ261755 GEU261754:GEU261755 FUY261754:FUY261755 FLC261754:FLC261755 FBG261754:FBG261755 ERK261754:ERK261755 EHO261754:EHO261755 DXS261754:DXS261755 DNW261754:DNW261755 DEA261754:DEA261755 CUE261754:CUE261755 CKI261754:CKI261755 CAM261754:CAM261755 BQQ261754:BQQ261755 BGU261754:BGU261755 AWY261754:AWY261755 ANC261754:ANC261755 ADG261754:ADG261755 TK261754:TK261755 JO261754:JO261755 S261754:S261755 WWA196218:WWA196219 WME196218:WME196219 WCI196218:WCI196219 VSM196218:VSM196219 VIQ196218:VIQ196219 UYU196218:UYU196219 UOY196218:UOY196219 UFC196218:UFC196219 TVG196218:TVG196219 TLK196218:TLK196219 TBO196218:TBO196219 SRS196218:SRS196219 SHW196218:SHW196219 RYA196218:RYA196219 ROE196218:ROE196219 REI196218:REI196219 QUM196218:QUM196219 QKQ196218:QKQ196219 QAU196218:QAU196219 PQY196218:PQY196219 PHC196218:PHC196219 OXG196218:OXG196219 ONK196218:ONK196219 ODO196218:ODO196219 NTS196218:NTS196219 NJW196218:NJW196219 NAA196218:NAA196219 MQE196218:MQE196219 MGI196218:MGI196219 LWM196218:LWM196219 LMQ196218:LMQ196219 LCU196218:LCU196219 KSY196218:KSY196219 KJC196218:KJC196219 JZG196218:JZG196219 JPK196218:JPK196219 JFO196218:JFO196219 IVS196218:IVS196219 ILW196218:ILW196219 ICA196218:ICA196219 HSE196218:HSE196219 HII196218:HII196219 GYM196218:GYM196219 GOQ196218:GOQ196219 GEU196218:GEU196219 FUY196218:FUY196219 FLC196218:FLC196219 FBG196218:FBG196219 ERK196218:ERK196219 EHO196218:EHO196219 DXS196218:DXS196219 DNW196218:DNW196219 DEA196218:DEA196219 CUE196218:CUE196219 CKI196218:CKI196219 CAM196218:CAM196219 BQQ196218:BQQ196219 BGU196218:BGU196219 AWY196218:AWY196219 ANC196218:ANC196219 ADG196218:ADG196219 TK196218:TK196219 JO196218:JO196219 S196218:S196219 WWA130682:WWA130683 WME130682:WME130683 WCI130682:WCI130683 VSM130682:VSM130683 VIQ130682:VIQ130683 UYU130682:UYU130683 UOY130682:UOY130683 UFC130682:UFC130683 TVG130682:TVG130683 TLK130682:TLK130683 TBO130682:TBO130683 SRS130682:SRS130683 SHW130682:SHW130683 RYA130682:RYA130683 ROE130682:ROE130683 REI130682:REI130683 QUM130682:QUM130683 QKQ130682:QKQ130683 QAU130682:QAU130683 PQY130682:PQY130683 PHC130682:PHC130683 OXG130682:OXG130683 ONK130682:ONK130683 ODO130682:ODO130683 NTS130682:NTS130683 NJW130682:NJW130683 NAA130682:NAA130683 MQE130682:MQE130683 MGI130682:MGI130683 LWM130682:LWM130683 LMQ130682:LMQ130683 LCU130682:LCU130683 KSY130682:KSY130683 KJC130682:KJC130683 JZG130682:JZG130683 JPK130682:JPK130683 JFO130682:JFO130683 IVS130682:IVS130683 ILW130682:ILW130683 ICA130682:ICA130683 HSE130682:HSE130683 HII130682:HII130683 GYM130682:GYM130683 GOQ130682:GOQ130683 GEU130682:GEU130683 FUY130682:FUY130683 FLC130682:FLC130683 FBG130682:FBG130683 ERK130682:ERK130683 EHO130682:EHO130683 DXS130682:DXS130683 DNW130682:DNW130683 DEA130682:DEA130683 CUE130682:CUE130683 CKI130682:CKI130683 CAM130682:CAM130683 BQQ130682:BQQ130683 BGU130682:BGU130683 AWY130682:AWY130683 ANC130682:ANC130683 ADG130682:ADG130683 TK130682:TK130683 JO130682:JO130683 S130682:S130683 WWA65146:WWA65147 WME65146:WME65147 WCI65146:WCI65147 VSM65146:VSM65147 VIQ65146:VIQ65147 UYU65146:UYU65147 UOY65146:UOY65147 UFC65146:UFC65147 TVG65146:TVG65147 TLK65146:TLK65147 TBO65146:TBO65147 SRS65146:SRS65147 SHW65146:SHW65147 RYA65146:RYA65147 ROE65146:ROE65147 REI65146:REI65147 QUM65146:QUM65147 QKQ65146:QKQ65147 QAU65146:QAU65147 PQY65146:PQY65147 PHC65146:PHC65147 OXG65146:OXG65147 ONK65146:ONK65147 ODO65146:ODO65147 NTS65146:NTS65147 NJW65146:NJW65147 NAA65146:NAA65147 MQE65146:MQE65147 MGI65146:MGI65147 LWM65146:LWM65147 LMQ65146:LMQ65147 LCU65146:LCU65147 KSY65146:KSY65147 KJC65146:KJC65147 JZG65146:JZG65147 JPK65146:JPK65147 JFO65146:JFO65147 IVS65146:IVS65147 ILW65146:ILW65147 ICA65146:ICA65147 HSE65146:HSE65147 HII65146:HII65147 GYM65146:GYM65147 GOQ65146:GOQ65147 GEU65146:GEU65147 FUY65146:FUY65147 FLC65146:FLC65147 FBG65146:FBG65147 ERK65146:ERK65147 EHO65146:EHO65147 DXS65146:DXS65147 DNW65146:DNW65147 DEA65146:DEA65147 CUE65146:CUE65147 CKI65146:CKI65147 CAM65146:CAM65147 BQQ65146:BQQ65147 BGU65146:BGU65147 AWY65146:AWY65147 ANC65146:ANC65147 ADG65146:ADG65147 TK65146:TK65147 JO65146:JO65147 S65146:S65147 WWA982512:WWA982560 WME982512:WME982560 WCI982512:WCI982560 VSM982512:VSM982560 VIQ982512:VIQ982560 UYU982512:UYU982560 UOY982512:UOY982560 UFC982512:UFC982560 TVG982512:TVG982560 TLK982512:TLK982560 TBO982512:TBO982560 SRS982512:SRS982560 SHW982512:SHW982560 RYA982512:RYA982560 ROE982512:ROE982560 REI982512:REI982560 QUM982512:QUM982560 QKQ982512:QKQ982560 QAU982512:QAU982560 PQY982512:PQY982560 PHC982512:PHC982560 OXG982512:OXG982560 ONK982512:ONK982560 ODO982512:ODO982560 NTS982512:NTS982560 NJW982512:NJW982560 NAA982512:NAA982560 MQE982512:MQE982560 MGI982512:MGI982560 LWM982512:LWM982560 LMQ982512:LMQ982560 LCU982512:LCU982560 KSY982512:KSY982560 KJC982512:KJC982560 JZG982512:JZG982560 JPK982512:JPK982560 JFO982512:JFO982560 IVS982512:IVS982560 ILW982512:ILW982560 ICA982512:ICA982560 HSE982512:HSE982560 HII982512:HII982560 GYM982512:GYM982560 GOQ982512:GOQ982560 GEU982512:GEU982560 FUY982512:FUY982560 FLC982512:FLC982560 FBG982512:FBG982560 ERK982512:ERK982560 EHO982512:EHO982560 DXS982512:DXS982560 DNW982512:DNW982560 DEA982512:DEA982560 CUE982512:CUE982560 CKI982512:CKI982560 CAM982512:CAM982560 BQQ982512:BQQ982560 BGU982512:BGU982560 AWY982512:AWY982560 ANC982512:ANC982560 ADG982512:ADG982560 TK982512:TK982560 JO982512:JO982560 S982512:S982560 WWA916976:WWA917024 WME916976:WME917024 WCI916976:WCI917024 VSM916976:VSM917024 VIQ916976:VIQ917024 UYU916976:UYU917024 UOY916976:UOY917024 UFC916976:UFC917024 TVG916976:TVG917024 TLK916976:TLK917024 TBO916976:TBO917024 SRS916976:SRS917024 SHW916976:SHW917024 RYA916976:RYA917024 ROE916976:ROE917024 REI916976:REI917024 QUM916976:QUM917024 QKQ916976:QKQ917024 QAU916976:QAU917024 PQY916976:PQY917024 PHC916976:PHC917024 OXG916976:OXG917024 ONK916976:ONK917024 ODO916976:ODO917024 NTS916976:NTS917024 NJW916976:NJW917024 NAA916976:NAA917024 MQE916976:MQE917024 MGI916976:MGI917024 LWM916976:LWM917024 LMQ916976:LMQ917024 LCU916976:LCU917024 KSY916976:KSY917024 KJC916976:KJC917024 JZG916976:JZG917024 JPK916976:JPK917024 JFO916976:JFO917024 IVS916976:IVS917024 ILW916976:ILW917024 ICA916976:ICA917024 HSE916976:HSE917024 HII916976:HII917024 GYM916976:GYM917024 GOQ916976:GOQ917024 GEU916976:GEU917024 FUY916976:FUY917024 FLC916976:FLC917024 FBG916976:FBG917024 ERK916976:ERK917024 EHO916976:EHO917024 DXS916976:DXS917024 DNW916976:DNW917024 DEA916976:DEA917024 CUE916976:CUE917024 CKI916976:CKI917024 CAM916976:CAM917024 BQQ916976:BQQ917024 BGU916976:BGU917024 AWY916976:AWY917024 ANC916976:ANC917024 ADG916976:ADG917024 TK916976:TK917024 JO916976:JO917024 S916976:S917024 WWA851440:WWA851488 WME851440:WME851488 WCI851440:WCI851488 VSM851440:VSM851488 VIQ851440:VIQ851488 UYU851440:UYU851488 UOY851440:UOY851488 UFC851440:UFC851488 TVG851440:TVG851488 TLK851440:TLK851488 TBO851440:TBO851488 SRS851440:SRS851488 SHW851440:SHW851488 RYA851440:RYA851488 ROE851440:ROE851488 REI851440:REI851488 QUM851440:QUM851488 QKQ851440:QKQ851488 QAU851440:QAU851488 PQY851440:PQY851488 PHC851440:PHC851488 OXG851440:OXG851488 ONK851440:ONK851488 ODO851440:ODO851488 NTS851440:NTS851488 NJW851440:NJW851488 NAA851440:NAA851488 MQE851440:MQE851488 MGI851440:MGI851488 LWM851440:LWM851488 LMQ851440:LMQ851488 LCU851440:LCU851488 KSY851440:KSY851488 KJC851440:KJC851488 JZG851440:JZG851488 JPK851440:JPK851488 JFO851440:JFO851488 IVS851440:IVS851488 ILW851440:ILW851488 ICA851440:ICA851488 HSE851440:HSE851488 HII851440:HII851488 GYM851440:GYM851488 GOQ851440:GOQ851488 GEU851440:GEU851488 FUY851440:FUY851488 FLC851440:FLC851488 FBG851440:FBG851488 ERK851440:ERK851488 EHO851440:EHO851488 DXS851440:DXS851488 DNW851440:DNW851488 DEA851440:DEA851488 CUE851440:CUE851488 CKI851440:CKI851488 CAM851440:CAM851488 BQQ851440:BQQ851488 BGU851440:BGU851488 AWY851440:AWY851488 ANC851440:ANC851488 ADG851440:ADG851488 TK851440:TK851488 JO851440:JO851488 S851440:S851488 WWA785904:WWA785952 WME785904:WME785952 WCI785904:WCI785952 VSM785904:VSM785952 VIQ785904:VIQ785952 UYU785904:UYU785952 UOY785904:UOY785952 UFC785904:UFC785952 TVG785904:TVG785952 TLK785904:TLK785952 TBO785904:TBO785952 SRS785904:SRS785952 SHW785904:SHW785952 RYA785904:RYA785952 ROE785904:ROE785952 REI785904:REI785952 QUM785904:QUM785952 QKQ785904:QKQ785952 QAU785904:QAU785952 PQY785904:PQY785952 PHC785904:PHC785952 OXG785904:OXG785952 ONK785904:ONK785952 ODO785904:ODO785952 NTS785904:NTS785952 NJW785904:NJW785952 NAA785904:NAA785952 MQE785904:MQE785952 MGI785904:MGI785952 LWM785904:LWM785952 LMQ785904:LMQ785952 LCU785904:LCU785952 KSY785904:KSY785952 KJC785904:KJC785952 JZG785904:JZG785952 JPK785904:JPK785952 JFO785904:JFO785952 IVS785904:IVS785952 ILW785904:ILW785952 ICA785904:ICA785952 HSE785904:HSE785952 HII785904:HII785952 GYM785904:GYM785952 GOQ785904:GOQ785952 GEU785904:GEU785952 FUY785904:FUY785952 FLC785904:FLC785952 FBG785904:FBG785952 ERK785904:ERK785952 EHO785904:EHO785952 DXS785904:DXS785952 DNW785904:DNW785952 DEA785904:DEA785952 CUE785904:CUE785952 CKI785904:CKI785952 CAM785904:CAM785952 BQQ785904:BQQ785952 BGU785904:BGU785952 AWY785904:AWY785952 ANC785904:ANC785952 ADG785904:ADG785952 TK785904:TK785952 JO785904:JO785952 S785904:S785952 WWA720368:WWA720416 WME720368:WME720416 WCI720368:WCI720416 VSM720368:VSM720416 VIQ720368:VIQ720416 UYU720368:UYU720416 UOY720368:UOY720416 UFC720368:UFC720416 TVG720368:TVG720416 TLK720368:TLK720416 TBO720368:TBO720416 SRS720368:SRS720416 SHW720368:SHW720416 RYA720368:RYA720416 ROE720368:ROE720416 REI720368:REI720416 QUM720368:QUM720416 QKQ720368:QKQ720416 QAU720368:QAU720416 PQY720368:PQY720416 PHC720368:PHC720416 OXG720368:OXG720416 ONK720368:ONK720416 ODO720368:ODO720416 NTS720368:NTS720416 NJW720368:NJW720416 NAA720368:NAA720416 MQE720368:MQE720416 MGI720368:MGI720416 LWM720368:LWM720416 LMQ720368:LMQ720416 LCU720368:LCU720416 KSY720368:KSY720416 KJC720368:KJC720416 JZG720368:JZG720416 JPK720368:JPK720416 JFO720368:JFO720416 IVS720368:IVS720416 ILW720368:ILW720416 ICA720368:ICA720416 HSE720368:HSE720416 HII720368:HII720416 GYM720368:GYM720416 GOQ720368:GOQ720416 GEU720368:GEU720416 FUY720368:FUY720416 FLC720368:FLC720416 FBG720368:FBG720416 ERK720368:ERK720416 EHO720368:EHO720416 DXS720368:DXS720416 DNW720368:DNW720416 DEA720368:DEA720416 CUE720368:CUE720416 CKI720368:CKI720416 CAM720368:CAM720416 BQQ720368:BQQ720416 BGU720368:BGU720416 AWY720368:AWY720416 ANC720368:ANC720416 ADG720368:ADG720416 TK720368:TK720416 JO720368:JO720416 S720368:S720416 WWA654832:WWA654880 WME654832:WME654880 WCI654832:WCI654880 VSM654832:VSM654880 VIQ654832:VIQ654880 UYU654832:UYU654880 UOY654832:UOY654880 UFC654832:UFC654880 TVG654832:TVG654880 TLK654832:TLK654880 TBO654832:TBO654880 SRS654832:SRS654880 SHW654832:SHW654880 RYA654832:RYA654880 ROE654832:ROE654880 REI654832:REI654880 QUM654832:QUM654880 QKQ654832:QKQ654880 QAU654832:QAU654880 PQY654832:PQY654880 PHC654832:PHC654880 OXG654832:OXG654880 ONK654832:ONK654880 ODO654832:ODO654880 NTS654832:NTS654880 NJW654832:NJW654880 NAA654832:NAA654880 MQE654832:MQE654880 MGI654832:MGI654880 LWM654832:LWM654880 LMQ654832:LMQ654880 LCU654832:LCU654880 KSY654832:KSY654880 KJC654832:KJC654880 JZG654832:JZG654880 JPK654832:JPK654880 JFO654832:JFO654880 IVS654832:IVS654880 ILW654832:ILW654880 ICA654832:ICA654880 HSE654832:HSE654880 HII654832:HII654880 GYM654832:GYM654880 GOQ654832:GOQ654880 GEU654832:GEU654880 FUY654832:FUY654880 FLC654832:FLC654880 FBG654832:FBG654880 ERK654832:ERK654880 EHO654832:EHO654880 DXS654832:DXS654880 DNW654832:DNW654880 DEA654832:DEA654880 CUE654832:CUE654880 CKI654832:CKI654880 CAM654832:CAM654880 BQQ654832:BQQ654880 BGU654832:BGU654880 AWY654832:AWY654880 ANC654832:ANC654880 ADG654832:ADG654880 TK654832:TK654880 JO654832:JO654880 S654832:S654880 WWA589296:WWA589344 WME589296:WME589344 WCI589296:WCI589344 VSM589296:VSM589344 VIQ589296:VIQ589344 UYU589296:UYU589344 UOY589296:UOY589344 UFC589296:UFC589344 TVG589296:TVG589344 TLK589296:TLK589344 TBO589296:TBO589344 SRS589296:SRS589344 SHW589296:SHW589344 RYA589296:RYA589344 ROE589296:ROE589344 REI589296:REI589344 QUM589296:QUM589344 QKQ589296:QKQ589344 QAU589296:QAU589344 PQY589296:PQY589344 PHC589296:PHC589344 OXG589296:OXG589344 ONK589296:ONK589344 ODO589296:ODO589344 NTS589296:NTS589344 NJW589296:NJW589344 NAA589296:NAA589344 MQE589296:MQE589344 MGI589296:MGI589344 LWM589296:LWM589344 LMQ589296:LMQ589344 LCU589296:LCU589344 KSY589296:KSY589344 KJC589296:KJC589344 JZG589296:JZG589344 JPK589296:JPK589344 JFO589296:JFO589344 IVS589296:IVS589344 ILW589296:ILW589344 ICA589296:ICA589344 HSE589296:HSE589344 HII589296:HII589344 GYM589296:GYM589344 GOQ589296:GOQ589344 GEU589296:GEU589344 FUY589296:FUY589344 FLC589296:FLC589344 FBG589296:FBG589344 ERK589296:ERK589344 EHO589296:EHO589344 DXS589296:DXS589344 DNW589296:DNW589344 DEA589296:DEA589344 CUE589296:CUE589344 CKI589296:CKI589344 CAM589296:CAM589344 BQQ589296:BQQ589344 BGU589296:BGU589344 AWY589296:AWY589344 ANC589296:ANC589344 ADG589296:ADG589344 TK589296:TK589344 JO589296:JO589344 S589296:S589344 WWA523760:WWA523808 WME523760:WME523808 WCI523760:WCI523808 VSM523760:VSM523808 VIQ523760:VIQ523808 UYU523760:UYU523808 UOY523760:UOY523808 UFC523760:UFC523808 TVG523760:TVG523808 TLK523760:TLK523808 TBO523760:TBO523808 SRS523760:SRS523808 SHW523760:SHW523808 RYA523760:RYA523808 ROE523760:ROE523808 REI523760:REI523808 QUM523760:QUM523808 QKQ523760:QKQ523808 QAU523760:QAU523808 PQY523760:PQY523808 PHC523760:PHC523808 OXG523760:OXG523808 ONK523760:ONK523808 ODO523760:ODO523808 NTS523760:NTS523808 NJW523760:NJW523808 NAA523760:NAA523808 MQE523760:MQE523808 MGI523760:MGI523808 LWM523760:LWM523808 LMQ523760:LMQ523808 LCU523760:LCU523808 KSY523760:KSY523808 KJC523760:KJC523808 JZG523760:JZG523808 JPK523760:JPK523808 JFO523760:JFO523808 IVS523760:IVS523808 ILW523760:ILW523808 ICA523760:ICA523808 HSE523760:HSE523808 HII523760:HII523808 GYM523760:GYM523808 GOQ523760:GOQ523808 GEU523760:GEU523808 FUY523760:FUY523808 FLC523760:FLC523808 FBG523760:FBG523808 ERK523760:ERK523808 EHO523760:EHO523808 DXS523760:DXS523808 DNW523760:DNW523808 DEA523760:DEA523808 CUE523760:CUE523808 CKI523760:CKI523808 CAM523760:CAM523808 BQQ523760:BQQ523808 BGU523760:BGU523808 AWY523760:AWY523808 ANC523760:ANC523808 ADG523760:ADG523808 TK523760:TK523808 JO523760:JO523808 S523760:S523808 WWA458224:WWA458272 WME458224:WME458272 WCI458224:WCI458272 VSM458224:VSM458272 VIQ458224:VIQ458272 UYU458224:UYU458272 UOY458224:UOY458272 UFC458224:UFC458272 TVG458224:TVG458272 TLK458224:TLK458272 TBO458224:TBO458272 SRS458224:SRS458272 SHW458224:SHW458272 RYA458224:RYA458272 ROE458224:ROE458272 REI458224:REI458272 QUM458224:QUM458272 QKQ458224:QKQ458272 QAU458224:QAU458272 PQY458224:PQY458272 PHC458224:PHC458272 OXG458224:OXG458272 ONK458224:ONK458272 ODO458224:ODO458272 NTS458224:NTS458272 NJW458224:NJW458272 NAA458224:NAA458272 MQE458224:MQE458272 MGI458224:MGI458272 LWM458224:LWM458272 LMQ458224:LMQ458272 LCU458224:LCU458272 KSY458224:KSY458272 KJC458224:KJC458272 JZG458224:JZG458272 JPK458224:JPK458272 JFO458224:JFO458272 IVS458224:IVS458272 ILW458224:ILW458272 ICA458224:ICA458272 HSE458224:HSE458272 HII458224:HII458272 GYM458224:GYM458272 GOQ458224:GOQ458272 GEU458224:GEU458272 FUY458224:FUY458272 FLC458224:FLC458272 FBG458224:FBG458272 ERK458224:ERK458272 EHO458224:EHO458272 DXS458224:DXS458272 DNW458224:DNW458272 DEA458224:DEA458272 CUE458224:CUE458272 CKI458224:CKI458272 CAM458224:CAM458272 BQQ458224:BQQ458272 BGU458224:BGU458272 AWY458224:AWY458272 ANC458224:ANC458272 ADG458224:ADG458272 TK458224:TK458272 JO458224:JO458272 S458224:S458272 WWA392688:WWA392736 WME392688:WME392736 WCI392688:WCI392736 VSM392688:VSM392736 VIQ392688:VIQ392736 UYU392688:UYU392736 UOY392688:UOY392736 UFC392688:UFC392736 TVG392688:TVG392736 TLK392688:TLK392736 TBO392688:TBO392736 SRS392688:SRS392736 SHW392688:SHW392736 RYA392688:RYA392736 ROE392688:ROE392736 REI392688:REI392736 QUM392688:QUM392736 QKQ392688:QKQ392736 QAU392688:QAU392736 PQY392688:PQY392736 PHC392688:PHC392736 OXG392688:OXG392736 ONK392688:ONK392736 ODO392688:ODO392736 NTS392688:NTS392736 NJW392688:NJW392736 NAA392688:NAA392736 MQE392688:MQE392736 MGI392688:MGI392736 LWM392688:LWM392736 LMQ392688:LMQ392736 LCU392688:LCU392736 KSY392688:KSY392736 KJC392688:KJC392736 JZG392688:JZG392736 JPK392688:JPK392736 JFO392688:JFO392736 IVS392688:IVS392736 ILW392688:ILW392736 ICA392688:ICA392736 HSE392688:HSE392736 HII392688:HII392736 GYM392688:GYM392736 GOQ392688:GOQ392736 GEU392688:GEU392736 FUY392688:FUY392736 FLC392688:FLC392736 FBG392688:FBG392736 ERK392688:ERK392736 EHO392688:EHO392736 DXS392688:DXS392736 DNW392688:DNW392736 DEA392688:DEA392736 CUE392688:CUE392736 CKI392688:CKI392736 CAM392688:CAM392736 BQQ392688:BQQ392736 BGU392688:BGU392736 AWY392688:AWY392736 ANC392688:ANC392736 ADG392688:ADG392736 TK392688:TK392736 JO392688:JO392736 S392688:S392736 WWA327152:WWA327200 WME327152:WME327200 WCI327152:WCI327200 VSM327152:VSM327200 VIQ327152:VIQ327200 UYU327152:UYU327200 UOY327152:UOY327200 UFC327152:UFC327200 TVG327152:TVG327200 TLK327152:TLK327200 TBO327152:TBO327200 SRS327152:SRS327200 SHW327152:SHW327200 RYA327152:RYA327200 ROE327152:ROE327200 REI327152:REI327200 QUM327152:QUM327200 QKQ327152:QKQ327200 QAU327152:QAU327200 PQY327152:PQY327200 PHC327152:PHC327200 OXG327152:OXG327200 ONK327152:ONK327200 ODO327152:ODO327200 NTS327152:NTS327200 NJW327152:NJW327200 NAA327152:NAA327200 MQE327152:MQE327200 MGI327152:MGI327200 LWM327152:LWM327200 LMQ327152:LMQ327200 LCU327152:LCU327200 KSY327152:KSY327200 KJC327152:KJC327200 JZG327152:JZG327200 JPK327152:JPK327200 JFO327152:JFO327200 IVS327152:IVS327200 ILW327152:ILW327200 ICA327152:ICA327200 HSE327152:HSE327200 HII327152:HII327200 GYM327152:GYM327200 GOQ327152:GOQ327200 GEU327152:GEU327200 FUY327152:FUY327200 FLC327152:FLC327200 FBG327152:FBG327200 ERK327152:ERK327200 EHO327152:EHO327200 DXS327152:DXS327200 DNW327152:DNW327200 DEA327152:DEA327200 CUE327152:CUE327200 CKI327152:CKI327200 CAM327152:CAM327200 BQQ327152:BQQ327200 BGU327152:BGU327200 AWY327152:AWY327200 ANC327152:ANC327200 ADG327152:ADG327200 TK327152:TK327200 JO327152:JO327200 S327152:S327200 WWA261616:WWA261664 WME261616:WME261664 WCI261616:WCI261664 VSM261616:VSM261664 VIQ261616:VIQ261664 UYU261616:UYU261664 UOY261616:UOY261664 UFC261616:UFC261664 TVG261616:TVG261664 TLK261616:TLK261664 TBO261616:TBO261664 SRS261616:SRS261664 SHW261616:SHW261664 RYA261616:RYA261664 ROE261616:ROE261664 REI261616:REI261664 QUM261616:QUM261664 QKQ261616:QKQ261664 QAU261616:QAU261664 PQY261616:PQY261664 PHC261616:PHC261664 OXG261616:OXG261664 ONK261616:ONK261664 ODO261616:ODO261664 NTS261616:NTS261664 NJW261616:NJW261664 NAA261616:NAA261664 MQE261616:MQE261664 MGI261616:MGI261664 LWM261616:LWM261664 LMQ261616:LMQ261664 LCU261616:LCU261664 KSY261616:KSY261664 KJC261616:KJC261664 JZG261616:JZG261664 JPK261616:JPK261664 JFO261616:JFO261664 IVS261616:IVS261664 ILW261616:ILW261664 ICA261616:ICA261664 HSE261616:HSE261664 HII261616:HII261664 GYM261616:GYM261664 GOQ261616:GOQ261664 GEU261616:GEU261664 FUY261616:FUY261664 FLC261616:FLC261664 FBG261616:FBG261664 ERK261616:ERK261664 EHO261616:EHO261664 DXS261616:DXS261664 DNW261616:DNW261664 DEA261616:DEA261664 CUE261616:CUE261664 CKI261616:CKI261664 CAM261616:CAM261664 BQQ261616:BQQ261664 BGU261616:BGU261664 AWY261616:AWY261664 ANC261616:ANC261664 ADG261616:ADG261664 TK261616:TK261664 JO261616:JO261664 S261616:S261664 WWA196080:WWA196128 WME196080:WME196128 WCI196080:WCI196128 VSM196080:VSM196128 VIQ196080:VIQ196128 UYU196080:UYU196128 UOY196080:UOY196128 UFC196080:UFC196128 TVG196080:TVG196128 TLK196080:TLK196128 TBO196080:TBO196128 SRS196080:SRS196128 SHW196080:SHW196128 RYA196080:RYA196128 ROE196080:ROE196128 REI196080:REI196128 QUM196080:QUM196128 QKQ196080:QKQ196128 QAU196080:QAU196128 PQY196080:PQY196128 PHC196080:PHC196128 OXG196080:OXG196128 ONK196080:ONK196128 ODO196080:ODO196128 NTS196080:NTS196128 NJW196080:NJW196128 NAA196080:NAA196128 MQE196080:MQE196128 MGI196080:MGI196128 LWM196080:LWM196128 LMQ196080:LMQ196128 LCU196080:LCU196128 KSY196080:KSY196128 KJC196080:KJC196128 JZG196080:JZG196128 JPK196080:JPK196128 JFO196080:JFO196128 IVS196080:IVS196128 ILW196080:ILW196128 ICA196080:ICA196128 HSE196080:HSE196128 HII196080:HII196128 GYM196080:GYM196128 GOQ196080:GOQ196128 GEU196080:GEU196128 FUY196080:FUY196128 FLC196080:FLC196128 FBG196080:FBG196128 ERK196080:ERK196128 EHO196080:EHO196128 DXS196080:DXS196128 DNW196080:DNW196128 DEA196080:DEA196128 CUE196080:CUE196128 CKI196080:CKI196128 CAM196080:CAM196128 BQQ196080:BQQ196128 BGU196080:BGU196128 AWY196080:AWY196128 ANC196080:ANC196128 ADG196080:ADG196128 TK196080:TK196128 JO196080:JO196128 S196080:S196128 WWA130544:WWA130592 WME130544:WME130592 WCI130544:WCI130592 VSM130544:VSM130592 VIQ130544:VIQ130592 UYU130544:UYU130592 UOY130544:UOY130592 UFC130544:UFC130592 TVG130544:TVG130592 TLK130544:TLK130592 TBO130544:TBO130592 SRS130544:SRS130592 SHW130544:SHW130592 RYA130544:RYA130592 ROE130544:ROE130592 REI130544:REI130592 QUM130544:QUM130592 QKQ130544:QKQ130592 QAU130544:QAU130592 PQY130544:PQY130592 PHC130544:PHC130592 OXG130544:OXG130592 ONK130544:ONK130592 ODO130544:ODO130592 NTS130544:NTS130592 NJW130544:NJW130592 NAA130544:NAA130592 MQE130544:MQE130592 MGI130544:MGI130592 LWM130544:LWM130592 LMQ130544:LMQ130592 LCU130544:LCU130592 KSY130544:KSY130592 KJC130544:KJC130592 JZG130544:JZG130592 JPK130544:JPK130592 JFO130544:JFO130592 IVS130544:IVS130592 ILW130544:ILW130592 ICA130544:ICA130592 HSE130544:HSE130592 HII130544:HII130592 GYM130544:GYM130592 GOQ130544:GOQ130592 GEU130544:GEU130592 FUY130544:FUY130592 FLC130544:FLC130592 FBG130544:FBG130592 ERK130544:ERK130592 EHO130544:EHO130592 DXS130544:DXS130592 DNW130544:DNW130592 DEA130544:DEA130592 CUE130544:CUE130592 CKI130544:CKI130592 CAM130544:CAM130592 BQQ130544:BQQ130592 BGU130544:BGU130592 AWY130544:AWY130592 ANC130544:ANC130592 ADG130544:ADG130592 TK130544:TK130592 JO130544:JO130592 S130544:S130592 WWA65008:WWA65056 WME65008:WME65056 WCI65008:WCI65056 VSM65008:VSM65056 VIQ65008:VIQ65056 UYU65008:UYU65056 UOY65008:UOY65056 UFC65008:UFC65056 TVG65008:TVG65056 TLK65008:TLK65056 TBO65008:TBO65056 SRS65008:SRS65056 SHW65008:SHW65056 RYA65008:RYA65056 ROE65008:ROE65056 REI65008:REI65056 QUM65008:QUM65056 QKQ65008:QKQ65056 QAU65008:QAU65056 PQY65008:PQY65056 PHC65008:PHC65056 OXG65008:OXG65056 ONK65008:ONK65056 ODO65008:ODO65056 NTS65008:NTS65056 NJW65008:NJW65056 NAA65008:NAA65056 MQE65008:MQE65056 MGI65008:MGI65056 LWM65008:LWM65056 LMQ65008:LMQ65056 LCU65008:LCU65056 KSY65008:KSY65056 KJC65008:KJC65056 JZG65008:JZG65056 JPK65008:JPK65056 JFO65008:JFO65056 IVS65008:IVS65056 ILW65008:ILW65056 ICA65008:ICA65056 HSE65008:HSE65056 HII65008:HII65056 GYM65008:GYM65056 GOQ65008:GOQ65056 GEU65008:GEU65056 FUY65008:FUY65056 FLC65008:FLC65056 FBG65008:FBG65056 ERK65008:ERK65056 EHO65008:EHO65056 DXS65008:DXS65056 DNW65008:DNW65056 DEA65008:DEA65056 CUE65008:CUE65056 CKI65008:CKI65056 CAM65008:CAM65056 BQQ65008:BQQ65056 BGU65008:BGU65056 AWY65008:AWY65056 ANC65008:ANC65056 ADG65008:ADG65056 TK65008:TK65056 JO65008:JO65056" xr:uid="{00000000-0002-0000-1900-000002000000}">
      <formula1>-9.99999999999999E+31</formula1>
      <formula2>9.99999999999999E+31</formula2>
    </dataValidation>
    <dataValidation type="decimal" allowBlank="1" showInputMessage="1" showErrorMessage="1" errorTitle="【注意】" error="----------------------------_x000a_輸入資料格式錯誤，_x000a_請填數值資料！_x000a_----------------------------_x000a_" sqref="U65008:U65056 WWC982710:WWC982732 WMG982710:WMG982732 WCK982710:WCK982732 VSO982710:VSO982732 VIS982710:VIS982732 UYW982710:UYW982732 UPA982710:UPA982732 UFE982710:UFE982732 TVI982710:TVI982732 TLM982710:TLM982732 TBQ982710:TBQ982732 SRU982710:SRU982732 SHY982710:SHY982732 RYC982710:RYC982732 ROG982710:ROG982732 REK982710:REK982732 QUO982710:QUO982732 QKS982710:QKS982732 QAW982710:QAW982732 PRA982710:PRA982732 PHE982710:PHE982732 OXI982710:OXI982732 ONM982710:ONM982732 ODQ982710:ODQ982732 NTU982710:NTU982732 NJY982710:NJY982732 NAC982710:NAC982732 MQG982710:MQG982732 MGK982710:MGK982732 LWO982710:LWO982732 LMS982710:LMS982732 LCW982710:LCW982732 KTA982710:KTA982732 KJE982710:KJE982732 JZI982710:JZI982732 JPM982710:JPM982732 JFQ982710:JFQ982732 IVU982710:IVU982732 ILY982710:ILY982732 ICC982710:ICC982732 HSG982710:HSG982732 HIK982710:HIK982732 GYO982710:GYO982732 GOS982710:GOS982732 GEW982710:GEW982732 FVA982710:FVA982732 FLE982710:FLE982732 FBI982710:FBI982732 ERM982710:ERM982732 EHQ982710:EHQ982732 DXU982710:DXU982732 DNY982710:DNY982732 DEC982710:DEC982732 CUG982710:CUG982732 CKK982710:CKK982732 CAO982710:CAO982732 BQS982710:BQS982732 BGW982710:BGW982732 AXA982710:AXA982732 ANE982710:ANE982732 ADI982710:ADI982732 TM982710:TM982732 JQ982710:JQ982732 U982710:U982732 WWC917174:WWC917196 WMG917174:WMG917196 WCK917174:WCK917196 VSO917174:VSO917196 VIS917174:VIS917196 UYW917174:UYW917196 UPA917174:UPA917196 UFE917174:UFE917196 TVI917174:TVI917196 TLM917174:TLM917196 TBQ917174:TBQ917196 SRU917174:SRU917196 SHY917174:SHY917196 RYC917174:RYC917196 ROG917174:ROG917196 REK917174:REK917196 QUO917174:QUO917196 QKS917174:QKS917196 QAW917174:QAW917196 PRA917174:PRA917196 PHE917174:PHE917196 OXI917174:OXI917196 ONM917174:ONM917196 ODQ917174:ODQ917196 NTU917174:NTU917196 NJY917174:NJY917196 NAC917174:NAC917196 MQG917174:MQG917196 MGK917174:MGK917196 LWO917174:LWO917196 LMS917174:LMS917196 LCW917174:LCW917196 KTA917174:KTA917196 KJE917174:KJE917196 JZI917174:JZI917196 JPM917174:JPM917196 JFQ917174:JFQ917196 IVU917174:IVU917196 ILY917174:ILY917196 ICC917174:ICC917196 HSG917174:HSG917196 HIK917174:HIK917196 GYO917174:GYO917196 GOS917174:GOS917196 GEW917174:GEW917196 FVA917174:FVA917196 FLE917174:FLE917196 FBI917174:FBI917196 ERM917174:ERM917196 EHQ917174:EHQ917196 DXU917174:DXU917196 DNY917174:DNY917196 DEC917174:DEC917196 CUG917174:CUG917196 CKK917174:CKK917196 CAO917174:CAO917196 BQS917174:BQS917196 BGW917174:BGW917196 AXA917174:AXA917196 ANE917174:ANE917196 ADI917174:ADI917196 TM917174:TM917196 JQ917174:JQ917196 U917174:U917196 WWC851638:WWC851660 WMG851638:WMG851660 WCK851638:WCK851660 VSO851638:VSO851660 VIS851638:VIS851660 UYW851638:UYW851660 UPA851638:UPA851660 UFE851638:UFE851660 TVI851638:TVI851660 TLM851638:TLM851660 TBQ851638:TBQ851660 SRU851638:SRU851660 SHY851638:SHY851660 RYC851638:RYC851660 ROG851638:ROG851660 REK851638:REK851660 QUO851638:QUO851660 QKS851638:QKS851660 QAW851638:QAW851660 PRA851638:PRA851660 PHE851638:PHE851660 OXI851638:OXI851660 ONM851638:ONM851660 ODQ851638:ODQ851660 NTU851638:NTU851660 NJY851638:NJY851660 NAC851638:NAC851660 MQG851638:MQG851660 MGK851638:MGK851660 LWO851638:LWO851660 LMS851638:LMS851660 LCW851638:LCW851660 KTA851638:KTA851660 KJE851638:KJE851660 JZI851638:JZI851660 JPM851638:JPM851660 JFQ851638:JFQ851660 IVU851638:IVU851660 ILY851638:ILY851660 ICC851638:ICC851660 HSG851638:HSG851660 HIK851638:HIK851660 GYO851638:GYO851660 GOS851638:GOS851660 GEW851638:GEW851660 FVA851638:FVA851660 FLE851638:FLE851660 FBI851638:FBI851660 ERM851638:ERM851660 EHQ851638:EHQ851660 DXU851638:DXU851660 DNY851638:DNY851660 DEC851638:DEC851660 CUG851638:CUG851660 CKK851638:CKK851660 CAO851638:CAO851660 BQS851638:BQS851660 BGW851638:BGW851660 AXA851638:AXA851660 ANE851638:ANE851660 ADI851638:ADI851660 TM851638:TM851660 JQ851638:JQ851660 U851638:U851660 WWC786102:WWC786124 WMG786102:WMG786124 WCK786102:WCK786124 VSO786102:VSO786124 VIS786102:VIS786124 UYW786102:UYW786124 UPA786102:UPA786124 UFE786102:UFE786124 TVI786102:TVI786124 TLM786102:TLM786124 TBQ786102:TBQ786124 SRU786102:SRU786124 SHY786102:SHY786124 RYC786102:RYC786124 ROG786102:ROG786124 REK786102:REK786124 QUO786102:QUO786124 QKS786102:QKS786124 QAW786102:QAW786124 PRA786102:PRA786124 PHE786102:PHE786124 OXI786102:OXI786124 ONM786102:ONM786124 ODQ786102:ODQ786124 NTU786102:NTU786124 NJY786102:NJY786124 NAC786102:NAC786124 MQG786102:MQG786124 MGK786102:MGK786124 LWO786102:LWO786124 LMS786102:LMS786124 LCW786102:LCW786124 KTA786102:KTA786124 KJE786102:KJE786124 JZI786102:JZI786124 JPM786102:JPM786124 JFQ786102:JFQ786124 IVU786102:IVU786124 ILY786102:ILY786124 ICC786102:ICC786124 HSG786102:HSG786124 HIK786102:HIK786124 GYO786102:GYO786124 GOS786102:GOS786124 GEW786102:GEW786124 FVA786102:FVA786124 FLE786102:FLE786124 FBI786102:FBI786124 ERM786102:ERM786124 EHQ786102:EHQ786124 DXU786102:DXU786124 DNY786102:DNY786124 DEC786102:DEC786124 CUG786102:CUG786124 CKK786102:CKK786124 CAO786102:CAO786124 BQS786102:BQS786124 BGW786102:BGW786124 AXA786102:AXA786124 ANE786102:ANE786124 ADI786102:ADI786124 TM786102:TM786124 JQ786102:JQ786124 U786102:U786124 WWC720566:WWC720588 WMG720566:WMG720588 WCK720566:WCK720588 VSO720566:VSO720588 VIS720566:VIS720588 UYW720566:UYW720588 UPA720566:UPA720588 UFE720566:UFE720588 TVI720566:TVI720588 TLM720566:TLM720588 TBQ720566:TBQ720588 SRU720566:SRU720588 SHY720566:SHY720588 RYC720566:RYC720588 ROG720566:ROG720588 REK720566:REK720588 QUO720566:QUO720588 QKS720566:QKS720588 QAW720566:QAW720588 PRA720566:PRA720588 PHE720566:PHE720588 OXI720566:OXI720588 ONM720566:ONM720588 ODQ720566:ODQ720588 NTU720566:NTU720588 NJY720566:NJY720588 NAC720566:NAC720588 MQG720566:MQG720588 MGK720566:MGK720588 LWO720566:LWO720588 LMS720566:LMS720588 LCW720566:LCW720588 KTA720566:KTA720588 KJE720566:KJE720588 JZI720566:JZI720588 JPM720566:JPM720588 JFQ720566:JFQ720588 IVU720566:IVU720588 ILY720566:ILY720588 ICC720566:ICC720588 HSG720566:HSG720588 HIK720566:HIK720588 GYO720566:GYO720588 GOS720566:GOS720588 GEW720566:GEW720588 FVA720566:FVA720588 FLE720566:FLE720588 FBI720566:FBI720588 ERM720566:ERM720588 EHQ720566:EHQ720588 DXU720566:DXU720588 DNY720566:DNY720588 DEC720566:DEC720588 CUG720566:CUG720588 CKK720566:CKK720588 CAO720566:CAO720588 BQS720566:BQS720588 BGW720566:BGW720588 AXA720566:AXA720588 ANE720566:ANE720588 ADI720566:ADI720588 TM720566:TM720588 JQ720566:JQ720588 U720566:U720588 WWC655030:WWC655052 WMG655030:WMG655052 WCK655030:WCK655052 VSO655030:VSO655052 VIS655030:VIS655052 UYW655030:UYW655052 UPA655030:UPA655052 UFE655030:UFE655052 TVI655030:TVI655052 TLM655030:TLM655052 TBQ655030:TBQ655052 SRU655030:SRU655052 SHY655030:SHY655052 RYC655030:RYC655052 ROG655030:ROG655052 REK655030:REK655052 QUO655030:QUO655052 QKS655030:QKS655052 QAW655030:QAW655052 PRA655030:PRA655052 PHE655030:PHE655052 OXI655030:OXI655052 ONM655030:ONM655052 ODQ655030:ODQ655052 NTU655030:NTU655052 NJY655030:NJY655052 NAC655030:NAC655052 MQG655030:MQG655052 MGK655030:MGK655052 LWO655030:LWO655052 LMS655030:LMS655052 LCW655030:LCW655052 KTA655030:KTA655052 KJE655030:KJE655052 JZI655030:JZI655052 JPM655030:JPM655052 JFQ655030:JFQ655052 IVU655030:IVU655052 ILY655030:ILY655052 ICC655030:ICC655052 HSG655030:HSG655052 HIK655030:HIK655052 GYO655030:GYO655052 GOS655030:GOS655052 GEW655030:GEW655052 FVA655030:FVA655052 FLE655030:FLE655052 FBI655030:FBI655052 ERM655030:ERM655052 EHQ655030:EHQ655052 DXU655030:DXU655052 DNY655030:DNY655052 DEC655030:DEC655052 CUG655030:CUG655052 CKK655030:CKK655052 CAO655030:CAO655052 BQS655030:BQS655052 BGW655030:BGW655052 AXA655030:AXA655052 ANE655030:ANE655052 ADI655030:ADI655052 TM655030:TM655052 JQ655030:JQ655052 U655030:U655052 WWC589494:WWC589516 WMG589494:WMG589516 WCK589494:WCK589516 VSO589494:VSO589516 VIS589494:VIS589516 UYW589494:UYW589516 UPA589494:UPA589516 UFE589494:UFE589516 TVI589494:TVI589516 TLM589494:TLM589516 TBQ589494:TBQ589516 SRU589494:SRU589516 SHY589494:SHY589516 RYC589494:RYC589516 ROG589494:ROG589516 REK589494:REK589516 QUO589494:QUO589516 QKS589494:QKS589516 QAW589494:QAW589516 PRA589494:PRA589516 PHE589494:PHE589516 OXI589494:OXI589516 ONM589494:ONM589516 ODQ589494:ODQ589516 NTU589494:NTU589516 NJY589494:NJY589516 NAC589494:NAC589516 MQG589494:MQG589516 MGK589494:MGK589516 LWO589494:LWO589516 LMS589494:LMS589516 LCW589494:LCW589516 KTA589494:KTA589516 KJE589494:KJE589516 JZI589494:JZI589516 JPM589494:JPM589516 JFQ589494:JFQ589516 IVU589494:IVU589516 ILY589494:ILY589516 ICC589494:ICC589516 HSG589494:HSG589516 HIK589494:HIK589516 GYO589494:GYO589516 GOS589494:GOS589516 GEW589494:GEW589516 FVA589494:FVA589516 FLE589494:FLE589516 FBI589494:FBI589516 ERM589494:ERM589516 EHQ589494:EHQ589516 DXU589494:DXU589516 DNY589494:DNY589516 DEC589494:DEC589516 CUG589494:CUG589516 CKK589494:CKK589516 CAO589494:CAO589516 BQS589494:BQS589516 BGW589494:BGW589516 AXA589494:AXA589516 ANE589494:ANE589516 ADI589494:ADI589516 TM589494:TM589516 JQ589494:JQ589516 U589494:U589516 WWC523958:WWC523980 WMG523958:WMG523980 WCK523958:WCK523980 VSO523958:VSO523980 VIS523958:VIS523980 UYW523958:UYW523980 UPA523958:UPA523980 UFE523958:UFE523980 TVI523958:TVI523980 TLM523958:TLM523980 TBQ523958:TBQ523980 SRU523958:SRU523980 SHY523958:SHY523980 RYC523958:RYC523980 ROG523958:ROG523980 REK523958:REK523980 QUO523958:QUO523980 QKS523958:QKS523980 QAW523958:QAW523980 PRA523958:PRA523980 PHE523958:PHE523980 OXI523958:OXI523980 ONM523958:ONM523980 ODQ523958:ODQ523980 NTU523958:NTU523980 NJY523958:NJY523980 NAC523958:NAC523980 MQG523958:MQG523980 MGK523958:MGK523980 LWO523958:LWO523980 LMS523958:LMS523980 LCW523958:LCW523980 KTA523958:KTA523980 KJE523958:KJE523980 JZI523958:JZI523980 JPM523958:JPM523980 JFQ523958:JFQ523980 IVU523958:IVU523980 ILY523958:ILY523980 ICC523958:ICC523980 HSG523958:HSG523980 HIK523958:HIK523980 GYO523958:GYO523980 GOS523958:GOS523980 GEW523958:GEW523980 FVA523958:FVA523980 FLE523958:FLE523980 FBI523958:FBI523980 ERM523958:ERM523980 EHQ523958:EHQ523980 DXU523958:DXU523980 DNY523958:DNY523980 DEC523958:DEC523980 CUG523958:CUG523980 CKK523958:CKK523980 CAO523958:CAO523980 BQS523958:BQS523980 BGW523958:BGW523980 AXA523958:AXA523980 ANE523958:ANE523980 ADI523958:ADI523980 TM523958:TM523980 JQ523958:JQ523980 U523958:U523980 WWC458422:WWC458444 WMG458422:WMG458444 WCK458422:WCK458444 VSO458422:VSO458444 VIS458422:VIS458444 UYW458422:UYW458444 UPA458422:UPA458444 UFE458422:UFE458444 TVI458422:TVI458444 TLM458422:TLM458444 TBQ458422:TBQ458444 SRU458422:SRU458444 SHY458422:SHY458444 RYC458422:RYC458444 ROG458422:ROG458444 REK458422:REK458444 QUO458422:QUO458444 QKS458422:QKS458444 QAW458422:QAW458444 PRA458422:PRA458444 PHE458422:PHE458444 OXI458422:OXI458444 ONM458422:ONM458444 ODQ458422:ODQ458444 NTU458422:NTU458444 NJY458422:NJY458444 NAC458422:NAC458444 MQG458422:MQG458444 MGK458422:MGK458444 LWO458422:LWO458444 LMS458422:LMS458444 LCW458422:LCW458444 KTA458422:KTA458444 KJE458422:KJE458444 JZI458422:JZI458444 JPM458422:JPM458444 JFQ458422:JFQ458444 IVU458422:IVU458444 ILY458422:ILY458444 ICC458422:ICC458444 HSG458422:HSG458444 HIK458422:HIK458444 GYO458422:GYO458444 GOS458422:GOS458444 GEW458422:GEW458444 FVA458422:FVA458444 FLE458422:FLE458444 FBI458422:FBI458444 ERM458422:ERM458444 EHQ458422:EHQ458444 DXU458422:DXU458444 DNY458422:DNY458444 DEC458422:DEC458444 CUG458422:CUG458444 CKK458422:CKK458444 CAO458422:CAO458444 BQS458422:BQS458444 BGW458422:BGW458444 AXA458422:AXA458444 ANE458422:ANE458444 ADI458422:ADI458444 TM458422:TM458444 JQ458422:JQ458444 U458422:U458444 WWC392886:WWC392908 WMG392886:WMG392908 WCK392886:WCK392908 VSO392886:VSO392908 VIS392886:VIS392908 UYW392886:UYW392908 UPA392886:UPA392908 UFE392886:UFE392908 TVI392886:TVI392908 TLM392886:TLM392908 TBQ392886:TBQ392908 SRU392886:SRU392908 SHY392886:SHY392908 RYC392886:RYC392908 ROG392886:ROG392908 REK392886:REK392908 QUO392886:QUO392908 QKS392886:QKS392908 QAW392886:QAW392908 PRA392886:PRA392908 PHE392886:PHE392908 OXI392886:OXI392908 ONM392886:ONM392908 ODQ392886:ODQ392908 NTU392886:NTU392908 NJY392886:NJY392908 NAC392886:NAC392908 MQG392886:MQG392908 MGK392886:MGK392908 LWO392886:LWO392908 LMS392886:LMS392908 LCW392886:LCW392908 KTA392886:KTA392908 KJE392886:KJE392908 JZI392886:JZI392908 JPM392886:JPM392908 JFQ392886:JFQ392908 IVU392886:IVU392908 ILY392886:ILY392908 ICC392886:ICC392908 HSG392886:HSG392908 HIK392886:HIK392908 GYO392886:GYO392908 GOS392886:GOS392908 GEW392886:GEW392908 FVA392886:FVA392908 FLE392886:FLE392908 FBI392886:FBI392908 ERM392886:ERM392908 EHQ392886:EHQ392908 DXU392886:DXU392908 DNY392886:DNY392908 DEC392886:DEC392908 CUG392886:CUG392908 CKK392886:CKK392908 CAO392886:CAO392908 BQS392886:BQS392908 BGW392886:BGW392908 AXA392886:AXA392908 ANE392886:ANE392908 ADI392886:ADI392908 TM392886:TM392908 JQ392886:JQ392908 U392886:U392908 WWC327350:WWC327372 WMG327350:WMG327372 WCK327350:WCK327372 VSO327350:VSO327372 VIS327350:VIS327372 UYW327350:UYW327372 UPA327350:UPA327372 UFE327350:UFE327372 TVI327350:TVI327372 TLM327350:TLM327372 TBQ327350:TBQ327372 SRU327350:SRU327372 SHY327350:SHY327372 RYC327350:RYC327372 ROG327350:ROG327372 REK327350:REK327372 QUO327350:QUO327372 QKS327350:QKS327372 QAW327350:QAW327372 PRA327350:PRA327372 PHE327350:PHE327372 OXI327350:OXI327372 ONM327350:ONM327372 ODQ327350:ODQ327372 NTU327350:NTU327372 NJY327350:NJY327372 NAC327350:NAC327372 MQG327350:MQG327372 MGK327350:MGK327372 LWO327350:LWO327372 LMS327350:LMS327372 LCW327350:LCW327372 KTA327350:KTA327372 KJE327350:KJE327372 JZI327350:JZI327372 JPM327350:JPM327372 JFQ327350:JFQ327372 IVU327350:IVU327372 ILY327350:ILY327372 ICC327350:ICC327372 HSG327350:HSG327372 HIK327350:HIK327372 GYO327350:GYO327372 GOS327350:GOS327372 GEW327350:GEW327372 FVA327350:FVA327372 FLE327350:FLE327372 FBI327350:FBI327372 ERM327350:ERM327372 EHQ327350:EHQ327372 DXU327350:DXU327372 DNY327350:DNY327372 DEC327350:DEC327372 CUG327350:CUG327372 CKK327350:CKK327372 CAO327350:CAO327372 BQS327350:BQS327372 BGW327350:BGW327372 AXA327350:AXA327372 ANE327350:ANE327372 ADI327350:ADI327372 TM327350:TM327372 JQ327350:JQ327372 U327350:U327372 WWC261814:WWC261836 WMG261814:WMG261836 WCK261814:WCK261836 VSO261814:VSO261836 VIS261814:VIS261836 UYW261814:UYW261836 UPA261814:UPA261836 UFE261814:UFE261836 TVI261814:TVI261836 TLM261814:TLM261836 TBQ261814:TBQ261836 SRU261814:SRU261836 SHY261814:SHY261836 RYC261814:RYC261836 ROG261814:ROG261836 REK261814:REK261836 QUO261814:QUO261836 QKS261814:QKS261836 QAW261814:QAW261836 PRA261814:PRA261836 PHE261814:PHE261836 OXI261814:OXI261836 ONM261814:ONM261836 ODQ261814:ODQ261836 NTU261814:NTU261836 NJY261814:NJY261836 NAC261814:NAC261836 MQG261814:MQG261836 MGK261814:MGK261836 LWO261814:LWO261836 LMS261814:LMS261836 LCW261814:LCW261836 KTA261814:KTA261836 KJE261814:KJE261836 JZI261814:JZI261836 JPM261814:JPM261836 JFQ261814:JFQ261836 IVU261814:IVU261836 ILY261814:ILY261836 ICC261814:ICC261836 HSG261814:HSG261836 HIK261814:HIK261836 GYO261814:GYO261836 GOS261814:GOS261836 GEW261814:GEW261836 FVA261814:FVA261836 FLE261814:FLE261836 FBI261814:FBI261836 ERM261814:ERM261836 EHQ261814:EHQ261836 DXU261814:DXU261836 DNY261814:DNY261836 DEC261814:DEC261836 CUG261814:CUG261836 CKK261814:CKK261836 CAO261814:CAO261836 BQS261814:BQS261836 BGW261814:BGW261836 AXA261814:AXA261836 ANE261814:ANE261836 ADI261814:ADI261836 TM261814:TM261836 JQ261814:JQ261836 U261814:U261836 WWC196278:WWC196300 WMG196278:WMG196300 WCK196278:WCK196300 VSO196278:VSO196300 VIS196278:VIS196300 UYW196278:UYW196300 UPA196278:UPA196300 UFE196278:UFE196300 TVI196278:TVI196300 TLM196278:TLM196300 TBQ196278:TBQ196300 SRU196278:SRU196300 SHY196278:SHY196300 RYC196278:RYC196300 ROG196278:ROG196300 REK196278:REK196300 QUO196278:QUO196300 QKS196278:QKS196300 QAW196278:QAW196300 PRA196278:PRA196300 PHE196278:PHE196300 OXI196278:OXI196300 ONM196278:ONM196300 ODQ196278:ODQ196300 NTU196278:NTU196300 NJY196278:NJY196300 NAC196278:NAC196300 MQG196278:MQG196300 MGK196278:MGK196300 LWO196278:LWO196300 LMS196278:LMS196300 LCW196278:LCW196300 KTA196278:KTA196300 KJE196278:KJE196300 JZI196278:JZI196300 JPM196278:JPM196300 JFQ196278:JFQ196300 IVU196278:IVU196300 ILY196278:ILY196300 ICC196278:ICC196300 HSG196278:HSG196300 HIK196278:HIK196300 GYO196278:GYO196300 GOS196278:GOS196300 GEW196278:GEW196300 FVA196278:FVA196300 FLE196278:FLE196300 FBI196278:FBI196300 ERM196278:ERM196300 EHQ196278:EHQ196300 DXU196278:DXU196300 DNY196278:DNY196300 DEC196278:DEC196300 CUG196278:CUG196300 CKK196278:CKK196300 CAO196278:CAO196300 BQS196278:BQS196300 BGW196278:BGW196300 AXA196278:AXA196300 ANE196278:ANE196300 ADI196278:ADI196300 TM196278:TM196300 JQ196278:JQ196300 U196278:U196300 WWC130742:WWC130764 WMG130742:WMG130764 WCK130742:WCK130764 VSO130742:VSO130764 VIS130742:VIS130764 UYW130742:UYW130764 UPA130742:UPA130764 UFE130742:UFE130764 TVI130742:TVI130764 TLM130742:TLM130764 TBQ130742:TBQ130764 SRU130742:SRU130764 SHY130742:SHY130764 RYC130742:RYC130764 ROG130742:ROG130764 REK130742:REK130764 QUO130742:QUO130764 QKS130742:QKS130764 QAW130742:QAW130764 PRA130742:PRA130764 PHE130742:PHE130764 OXI130742:OXI130764 ONM130742:ONM130764 ODQ130742:ODQ130764 NTU130742:NTU130764 NJY130742:NJY130764 NAC130742:NAC130764 MQG130742:MQG130764 MGK130742:MGK130764 LWO130742:LWO130764 LMS130742:LMS130764 LCW130742:LCW130764 KTA130742:KTA130764 KJE130742:KJE130764 JZI130742:JZI130764 JPM130742:JPM130764 JFQ130742:JFQ130764 IVU130742:IVU130764 ILY130742:ILY130764 ICC130742:ICC130764 HSG130742:HSG130764 HIK130742:HIK130764 GYO130742:GYO130764 GOS130742:GOS130764 GEW130742:GEW130764 FVA130742:FVA130764 FLE130742:FLE130764 FBI130742:FBI130764 ERM130742:ERM130764 EHQ130742:EHQ130764 DXU130742:DXU130764 DNY130742:DNY130764 DEC130742:DEC130764 CUG130742:CUG130764 CKK130742:CKK130764 CAO130742:CAO130764 BQS130742:BQS130764 BGW130742:BGW130764 AXA130742:AXA130764 ANE130742:ANE130764 ADI130742:ADI130764 TM130742:TM130764 JQ130742:JQ130764 U130742:U130764 WWC65206:WWC65228 WMG65206:WMG65228 WCK65206:WCK65228 VSO65206:VSO65228 VIS65206:VIS65228 UYW65206:UYW65228 UPA65206:UPA65228 UFE65206:UFE65228 TVI65206:TVI65228 TLM65206:TLM65228 TBQ65206:TBQ65228 SRU65206:SRU65228 SHY65206:SHY65228 RYC65206:RYC65228 ROG65206:ROG65228 REK65206:REK65228 QUO65206:QUO65228 QKS65206:QKS65228 QAW65206:QAW65228 PRA65206:PRA65228 PHE65206:PHE65228 OXI65206:OXI65228 ONM65206:ONM65228 ODQ65206:ODQ65228 NTU65206:NTU65228 NJY65206:NJY65228 NAC65206:NAC65228 MQG65206:MQG65228 MGK65206:MGK65228 LWO65206:LWO65228 LMS65206:LMS65228 LCW65206:LCW65228 KTA65206:KTA65228 KJE65206:KJE65228 JZI65206:JZI65228 JPM65206:JPM65228 JFQ65206:JFQ65228 IVU65206:IVU65228 ILY65206:ILY65228 ICC65206:ICC65228 HSG65206:HSG65228 HIK65206:HIK65228 GYO65206:GYO65228 GOS65206:GOS65228 GEW65206:GEW65228 FVA65206:FVA65228 FLE65206:FLE65228 FBI65206:FBI65228 ERM65206:ERM65228 EHQ65206:EHQ65228 DXU65206:DXU65228 DNY65206:DNY65228 DEC65206:DEC65228 CUG65206:CUG65228 CKK65206:CKK65228 CAO65206:CAO65228 BQS65206:BQS65228 BGW65206:BGW65228 AXA65206:AXA65228 ANE65206:ANE65228 ADI65206:ADI65228 TM65206:TM65228 JQ65206:JQ65228 U65206:U65228 WWC982625:WWC982646 WMG982625:WMG982646 WCK982625:WCK982646 VSO982625:VSO982646 VIS982625:VIS982646 UYW982625:UYW982646 UPA982625:UPA982646 UFE982625:UFE982646 TVI982625:TVI982646 TLM982625:TLM982646 TBQ982625:TBQ982646 SRU982625:SRU982646 SHY982625:SHY982646 RYC982625:RYC982646 ROG982625:ROG982646 REK982625:REK982646 QUO982625:QUO982646 QKS982625:QKS982646 QAW982625:QAW982646 PRA982625:PRA982646 PHE982625:PHE982646 OXI982625:OXI982646 ONM982625:ONM982646 ODQ982625:ODQ982646 NTU982625:NTU982646 NJY982625:NJY982646 NAC982625:NAC982646 MQG982625:MQG982646 MGK982625:MGK982646 LWO982625:LWO982646 LMS982625:LMS982646 LCW982625:LCW982646 KTA982625:KTA982646 KJE982625:KJE982646 JZI982625:JZI982646 JPM982625:JPM982646 JFQ982625:JFQ982646 IVU982625:IVU982646 ILY982625:ILY982646 ICC982625:ICC982646 HSG982625:HSG982646 HIK982625:HIK982646 GYO982625:GYO982646 GOS982625:GOS982646 GEW982625:GEW982646 FVA982625:FVA982646 FLE982625:FLE982646 FBI982625:FBI982646 ERM982625:ERM982646 EHQ982625:EHQ982646 DXU982625:DXU982646 DNY982625:DNY982646 DEC982625:DEC982646 CUG982625:CUG982646 CKK982625:CKK982646 CAO982625:CAO982646 BQS982625:BQS982646 BGW982625:BGW982646 AXA982625:AXA982646 ANE982625:ANE982646 ADI982625:ADI982646 TM982625:TM982646 JQ982625:JQ982646 U982625:U982646 WWC917089:WWC917110 WMG917089:WMG917110 WCK917089:WCK917110 VSO917089:VSO917110 VIS917089:VIS917110 UYW917089:UYW917110 UPA917089:UPA917110 UFE917089:UFE917110 TVI917089:TVI917110 TLM917089:TLM917110 TBQ917089:TBQ917110 SRU917089:SRU917110 SHY917089:SHY917110 RYC917089:RYC917110 ROG917089:ROG917110 REK917089:REK917110 QUO917089:QUO917110 QKS917089:QKS917110 QAW917089:QAW917110 PRA917089:PRA917110 PHE917089:PHE917110 OXI917089:OXI917110 ONM917089:ONM917110 ODQ917089:ODQ917110 NTU917089:NTU917110 NJY917089:NJY917110 NAC917089:NAC917110 MQG917089:MQG917110 MGK917089:MGK917110 LWO917089:LWO917110 LMS917089:LMS917110 LCW917089:LCW917110 KTA917089:KTA917110 KJE917089:KJE917110 JZI917089:JZI917110 JPM917089:JPM917110 JFQ917089:JFQ917110 IVU917089:IVU917110 ILY917089:ILY917110 ICC917089:ICC917110 HSG917089:HSG917110 HIK917089:HIK917110 GYO917089:GYO917110 GOS917089:GOS917110 GEW917089:GEW917110 FVA917089:FVA917110 FLE917089:FLE917110 FBI917089:FBI917110 ERM917089:ERM917110 EHQ917089:EHQ917110 DXU917089:DXU917110 DNY917089:DNY917110 DEC917089:DEC917110 CUG917089:CUG917110 CKK917089:CKK917110 CAO917089:CAO917110 BQS917089:BQS917110 BGW917089:BGW917110 AXA917089:AXA917110 ANE917089:ANE917110 ADI917089:ADI917110 TM917089:TM917110 JQ917089:JQ917110 U917089:U917110 WWC851553:WWC851574 WMG851553:WMG851574 WCK851553:WCK851574 VSO851553:VSO851574 VIS851553:VIS851574 UYW851553:UYW851574 UPA851553:UPA851574 UFE851553:UFE851574 TVI851553:TVI851574 TLM851553:TLM851574 TBQ851553:TBQ851574 SRU851553:SRU851574 SHY851553:SHY851574 RYC851553:RYC851574 ROG851553:ROG851574 REK851553:REK851574 QUO851553:QUO851574 QKS851553:QKS851574 QAW851553:QAW851574 PRA851553:PRA851574 PHE851553:PHE851574 OXI851553:OXI851574 ONM851553:ONM851574 ODQ851553:ODQ851574 NTU851553:NTU851574 NJY851553:NJY851574 NAC851553:NAC851574 MQG851553:MQG851574 MGK851553:MGK851574 LWO851553:LWO851574 LMS851553:LMS851574 LCW851553:LCW851574 KTA851553:KTA851574 KJE851553:KJE851574 JZI851553:JZI851574 JPM851553:JPM851574 JFQ851553:JFQ851574 IVU851553:IVU851574 ILY851553:ILY851574 ICC851553:ICC851574 HSG851553:HSG851574 HIK851553:HIK851574 GYO851553:GYO851574 GOS851553:GOS851574 GEW851553:GEW851574 FVA851553:FVA851574 FLE851553:FLE851574 FBI851553:FBI851574 ERM851553:ERM851574 EHQ851553:EHQ851574 DXU851553:DXU851574 DNY851553:DNY851574 DEC851553:DEC851574 CUG851553:CUG851574 CKK851553:CKK851574 CAO851553:CAO851574 BQS851553:BQS851574 BGW851553:BGW851574 AXA851553:AXA851574 ANE851553:ANE851574 ADI851553:ADI851574 TM851553:TM851574 JQ851553:JQ851574 U851553:U851574 WWC786017:WWC786038 WMG786017:WMG786038 WCK786017:WCK786038 VSO786017:VSO786038 VIS786017:VIS786038 UYW786017:UYW786038 UPA786017:UPA786038 UFE786017:UFE786038 TVI786017:TVI786038 TLM786017:TLM786038 TBQ786017:TBQ786038 SRU786017:SRU786038 SHY786017:SHY786038 RYC786017:RYC786038 ROG786017:ROG786038 REK786017:REK786038 QUO786017:QUO786038 QKS786017:QKS786038 QAW786017:QAW786038 PRA786017:PRA786038 PHE786017:PHE786038 OXI786017:OXI786038 ONM786017:ONM786038 ODQ786017:ODQ786038 NTU786017:NTU786038 NJY786017:NJY786038 NAC786017:NAC786038 MQG786017:MQG786038 MGK786017:MGK786038 LWO786017:LWO786038 LMS786017:LMS786038 LCW786017:LCW786038 KTA786017:KTA786038 KJE786017:KJE786038 JZI786017:JZI786038 JPM786017:JPM786038 JFQ786017:JFQ786038 IVU786017:IVU786038 ILY786017:ILY786038 ICC786017:ICC786038 HSG786017:HSG786038 HIK786017:HIK786038 GYO786017:GYO786038 GOS786017:GOS786038 GEW786017:GEW786038 FVA786017:FVA786038 FLE786017:FLE786038 FBI786017:FBI786038 ERM786017:ERM786038 EHQ786017:EHQ786038 DXU786017:DXU786038 DNY786017:DNY786038 DEC786017:DEC786038 CUG786017:CUG786038 CKK786017:CKK786038 CAO786017:CAO786038 BQS786017:BQS786038 BGW786017:BGW786038 AXA786017:AXA786038 ANE786017:ANE786038 ADI786017:ADI786038 TM786017:TM786038 JQ786017:JQ786038 U786017:U786038 WWC720481:WWC720502 WMG720481:WMG720502 WCK720481:WCK720502 VSO720481:VSO720502 VIS720481:VIS720502 UYW720481:UYW720502 UPA720481:UPA720502 UFE720481:UFE720502 TVI720481:TVI720502 TLM720481:TLM720502 TBQ720481:TBQ720502 SRU720481:SRU720502 SHY720481:SHY720502 RYC720481:RYC720502 ROG720481:ROG720502 REK720481:REK720502 QUO720481:QUO720502 QKS720481:QKS720502 QAW720481:QAW720502 PRA720481:PRA720502 PHE720481:PHE720502 OXI720481:OXI720502 ONM720481:ONM720502 ODQ720481:ODQ720502 NTU720481:NTU720502 NJY720481:NJY720502 NAC720481:NAC720502 MQG720481:MQG720502 MGK720481:MGK720502 LWO720481:LWO720502 LMS720481:LMS720502 LCW720481:LCW720502 KTA720481:KTA720502 KJE720481:KJE720502 JZI720481:JZI720502 JPM720481:JPM720502 JFQ720481:JFQ720502 IVU720481:IVU720502 ILY720481:ILY720502 ICC720481:ICC720502 HSG720481:HSG720502 HIK720481:HIK720502 GYO720481:GYO720502 GOS720481:GOS720502 GEW720481:GEW720502 FVA720481:FVA720502 FLE720481:FLE720502 FBI720481:FBI720502 ERM720481:ERM720502 EHQ720481:EHQ720502 DXU720481:DXU720502 DNY720481:DNY720502 DEC720481:DEC720502 CUG720481:CUG720502 CKK720481:CKK720502 CAO720481:CAO720502 BQS720481:BQS720502 BGW720481:BGW720502 AXA720481:AXA720502 ANE720481:ANE720502 ADI720481:ADI720502 TM720481:TM720502 JQ720481:JQ720502 U720481:U720502 WWC654945:WWC654966 WMG654945:WMG654966 WCK654945:WCK654966 VSO654945:VSO654966 VIS654945:VIS654966 UYW654945:UYW654966 UPA654945:UPA654966 UFE654945:UFE654966 TVI654945:TVI654966 TLM654945:TLM654966 TBQ654945:TBQ654966 SRU654945:SRU654966 SHY654945:SHY654966 RYC654945:RYC654966 ROG654945:ROG654966 REK654945:REK654966 QUO654945:QUO654966 QKS654945:QKS654966 QAW654945:QAW654966 PRA654945:PRA654966 PHE654945:PHE654966 OXI654945:OXI654966 ONM654945:ONM654966 ODQ654945:ODQ654966 NTU654945:NTU654966 NJY654945:NJY654966 NAC654945:NAC654966 MQG654945:MQG654966 MGK654945:MGK654966 LWO654945:LWO654966 LMS654945:LMS654966 LCW654945:LCW654966 KTA654945:KTA654966 KJE654945:KJE654966 JZI654945:JZI654966 JPM654945:JPM654966 JFQ654945:JFQ654966 IVU654945:IVU654966 ILY654945:ILY654966 ICC654945:ICC654966 HSG654945:HSG654966 HIK654945:HIK654966 GYO654945:GYO654966 GOS654945:GOS654966 GEW654945:GEW654966 FVA654945:FVA654966 FLE654945:FLE654966 FBI654945:FBI654966 ERM654945:ERM654966 EHQ654945:EHQ654966 DXU654945:DXU654966 DNY654945:DNY654966 DEC654945:DEC654966 CUG654945:CUG654966 CKK654945:CKK654966 CAO654945:CAO654966 BQS654945:BQS654966 BGW654945:BGW654966 AXA654945:AXA654966 ANE654945:ANE654966 ADI654945:ADI654966 TM654945:TM654966 JQ654945:JQ654966 U654945:U654966 WWC589409:WWC589430 WMG589409:WMG589430 WCK589409:WCK589430 VSO589409:VSO589430 VIS589409:VIS589430 UYW589409:UYW589430 UPA589409:UPA589430 UFE589409:UFE589430 TVI589409:TVI589430 TLM589409:TLM589430 TBQ589409:TBQ589430 SRU589409:SRU589430 SHY589409:SHY589430 RYC589409:RYC589430 ROG589409:ROG589430 REK589409:REK589430 QUO589409:QUO589430 QKS589409:QKS589430 QAW589409:QAW589430 PRA589409:PRA589430 PHE589409:PHE589430 OXI589409:OXI589430 ONM589409:ONM589430 ODQ589409:ODQ589430 NTU589409:NTU589430 NJY589409:NJY589430 NAC589409:NAC589430 MQG589409:MQG589430 MGK589409:MGK589430 LWO589409:LWO589430 LMS589409:LMS589430 LCW589409:LCW589430 KTA589409:KTA589430 KJE589409:KJE589430 JZI589409:JZI589430 JPM589409:JPM589430 JFQ589409:JFQ589430 IVU589409:IVU589430 ILY589409:ILY589430 ICC589409:ICC589430 HSG589409:HSG589430 HIK589409:HIK589430 GYO589409:GYO589430 GOS589409:GOS589430 GEW589409:GEW589430 FVA589409:FVA589430 FLE589409:FLE589430 FBI589409:FBI589430 ERM589409:ERM589430 EHQ589409:EHQ589430 DXU589409:DXU589430 DNY589409:DNY589430 DEC589409:DEC589430 CUG589409:CUG589430 CKK589409:CKK589430 CAO589409:CAO589430 BQS589409:BQS589430 BGW589409:BGW589430 AXA589409:AXA589430 ANE589409:ANE589430 ADI589409:ADI589430 TM589409:TM589430 JQ589409:JQ589430 U589409:U589430 WWC523873:WWC523894 WMG523873:WMG523894 WCK523873:WCK523894 VSO523873:VSO523894 VIS523873:VIS523894 UYW523873:UYW523894 UPA523873:UPA523894 UFE523873:UFE523894 TVI523873:TVI523894 TLM523873:TLM523894 TBQ523873:TBQ523894 SRU523873:SRU523894 SHY523873:SHY523894 RYC523873:RYC523894 ROG523873:ROG523894 REK523873:REK523894 QUO523873:QUO523894 QKS523873:QKS523894 QAW523873:QAW523894 PRA523873:PRA523894 PHE523873:PHE523894 OXI523873:OXI523894 ONM523873:ONM523894 ODQ523873:ODQ523894 NTU523873:NTU523894 NJY523873:NJY523894 NAC523873:NAC523894 MQG523873:MQG523894 MGK523873:MGK523894 LWO523873:LWO523894 LMS523873:LMS523894 LCW523873:LCW523894 KTA523873:KTA523894 KJE523873:KJE523894 JZI523873:JZI523894 JPM523873:JPM523894 JFQ523873:JFQ523894 IVU523873:IVU523894 ILY523873:ILY523894 ICC523873:ICC523894 HSG523873:HSG523894 HIK523873:HIK523894 GYO523873:GYO523894 GOS523873:GOS523894 GEW523873:GEW523894 FVA523873:FVA523894 FLE523873:FLE523894 FBI523873:FBI523894 ERM523873:ERM523894 EHQ523873:EHQ523894 DXU523873:DXU523894 DNY523873:DNY523894 DEC523873:DEC523894 CUG523873:CUG523894 CKK523873:CKK523894 CAO523873:CAO523894 BQS523873:BQS523894 BGW523873:BGW523894 AXA523873:AXA523894 ANE523873:ANE523894 ADI523873:ADI523894 TM523873:TM523894 JQ523873:JQ523894 U523873:U523894 WWC458337:WWC458358 WMG458337:WMG458358 WCK458337:WCK458358 VSO458337:VSO458358 VIS458337:VIS458358 UYW458337:UYW458358 UPA458337:UPA458358 UFE458337:UFE458358 TVI458337:TVI458358 TLM458337:TLM458358 TBQ458337:TBQ458358 SRU458337:SRU458358 SHY458337:SHY458358 RYC458337:RYC458358 ROG458337:ROG458358 REK458337:REK458358 QUO458337:QUO458358 QKS458337:QKS458358 QAW458337:QAW458358 PRA458337:PRA458358 PHE458337:PHE458358 OXI458337:OXI458358 ONM458337:ONM458358 ODQ458337:ODQ458358 NTU458337:NTU458358 NJY458337:NJY458358 NAC458337:NAC458358 MQG458337:MQG458358 MGK458337:MGK458358 LWO458337:LWO458358 LMS458337:LMS458358 LCW458337:LCW458358 KTA458337:KTA458358 KJE458337:KJE458358 JZI458337:JZI458358 JPM458337:JPM458358 JFQ458337:JFQ458358 IVU458337:IVU458358 ILY458337:ILY458358 ICC458337:ICC458358 HSG458337:HSG458358 HIK458337:HIK458358 GYO458337:GYO458358 GOS458337:GOS458358 GEW458337:GEW458358 FVA458337:FVA458358 FLE458337:FLE458358 FBI458337:FBI458358 ERM458337:ERM458358 EHQ458337:EHQ458358 DXU458337:DXU458358 DNY458337:DNY458358 DEC458337:DEC458358 CUG458337:CUG458358 CKK458337:CKK458358 CAO458337:CAO458358 BQS458337:BQS458358 BGW458337:BGW458358 AXA458337:AXA458358 ANE458337:ANE458358 ADI458337:ADI458358 TM458337:TM458358 JQ458337:JQ458358 U458337:U458358 WWC392801:WWC392822 WMG392801:WMG392822 WCK392801:WCK392822 VSO392801:VSO392822 VIS392801:VIS392822 UYW392801:UYW392822 UPA392801:UPA392822 UFE392801:UFE392822 TVI392801:TVI392822 TLM392801:TLM392822 TBQ392801:TBQ392822 SRU392801:SRU392822 SHY392801:SHY392822 RYC392801:RYC392822 ROG392801:ROG392822 REK392801:REK392822 QUO392801:QUO392822 QKS392801:QKS392822 QAW392801:QAW392822 PRA392801:PRA392822 PHE392801:PHE392822 OXI392801:OXI392822 ONM392801:ONM392822 ODQ392801:ODQ392822 NTU392801:NTU392822 NJY392801:NJY392822 NAC392801:NAC392822 MQG392801:MQG392822 MGK392801:MGK392822 LWO392801:LWO392822 LMS392801:LMS392822 LCW392801:LCW392822 KTA392801:KTA392822 KJE392801:KJE392822 JZI392801:JZI392822 JPM392801:JPM392822 JFQ392801:JFQ392822 IVU392801:IVU392822 ILY392801:ILY392822 ICC392801:ICC392822 HSG392801:HSG392822 HIK392801:HIK392822 GYO392801:GYO392822 GOS392801:GOS392822 GEW392801:GEW392822 FVA392801:FVA392822 FLE392801:FLE392822 FBI392801:FBI392822 ERM392801:ERM392822 EHQ392801:EHQ392822 DXU392801:DXU392822 DNY392801:DNY392822 DEC392801:DEC392822 CUG392801:CUG392822 CKK392801:CKK392822 CAO392801:CAO392822 BQS392801:BQS392822 BGW392801:BGW392822 AXA392801:AXA392822 ANE392801:ANE392822 ADI392801:ADI392822 TM392801:TM392822 JQ392801:JQ392822 U392801:U392822 WWC327265:WWC327286 WMG327265:WMG327286 WCK327265:WCK327286 VSO327265:VSO327286 VIS327265:VIS327286 UYW327265:UYW327286 UPA327265:UPA327286 UFE327265:UFE327286 TVI327265:TVI327286 TLM327265:TLM327286 TBQ327265:TBQ327286 SRU327265:SRU327286 SHY327265:SHY327286 RYC327265:RYC327286 ROG327265:ROG327286 REK327265:REK327286 QUO327265:QUO327286 QKS327265:QKS327286 QAW327265:QAW327286 PRA327265:PRA327286 PHE327265:PHE327286 OXI327265:OXI327286 ONM327265:ONM327286 ODQ327265:ODQ327286 NTU327265:NTU327286 NJY327265:NJY327286 NAC327265:NAC327286 MQG327265:MQG327286 MGK327265:MGK327286 LWO327265:LWO327286 LMS327265:LMS327286 LCW327265:LCW327286 KTA327265:KTA327286 KJE327265:KJE327286 JZI327265:JZI327286 JPM327265:JPM327286 JFQ327265:JFQ327286 IVU327265:IVU327286 ILY327265:ILY327286 ICC327265:ICC327286 HSG327265:HSG327286 HIK327265:HIK327286 GYO327265:GYO327286 GOS327265:GOS327286 GEW327265:GEW327286 FVA327265:FVA327286 FLE327265:FLE327286 FBI327265:FBI327286 ERM327265:ERM327286 EHQ327265:EHQ327286 DXU327265:DXU327286 DNY327265:DNY327286 DEC327265:DEC327286 CUG327265:CUG327286 CKK327265:CKK327286 CAO327265:CAO327286 BQS327265:BQS327286 BGW327265:BGW327286 AXA327265:AXA327286 ANE327265:ANE327286 ADI327265:ADI327286 TM327265:TM327286 JQ327265:JQ327286 U327265:U327286 WWC261729:WWC261750 WMG261729:WMG261750 WCK261729:WCK261750 VSO261729:VSO261750 VIS261729:VIS261750 UYW261729:UYW261750 UPA261729:UPA261750 UFE261729:UFE261750 TVI261729:TVI261750 TLM261729:TLM261750 TBQ261729:TBQ261750 SRU261729:SRU261750 SHY261729:SHY261750 RYC261729:RYC261750 ROG261729:ROG261750 REK261729:REK261750 QUO261729:QUO261750 QKS261729:QKS261750 QAW261729:QAW261750 PRA261729:PRA261750 PHE261729:PHE261750 OXI261729:OXI261750 ONM261729:ONM261750 ODQ261729:ODQ261750 NTU261729:NTU261750 NJY261729:NJY261750 NAC261729:NAC261750 MQG261729:MQG261750 MGK261729:MGK261750 LWO261729:LWO261750 LMS261729:LMS261750 LCW261729:LCW261750 KTA261729:KTA261750 KJE261729:KJE261750 JZI261729:JZI261750 JPM261729:JPM261750 JFQ261729:JFQ261750 IVU261729:IVU261750 ILY261729:ILY261750 ICC261729:ICC261750 HSG261729:HSG261750 HIK261729:HIK261750 GYO261729:GYO261750 GOS261729:GOS261750 GEW261729:GEW261750 FVA261729:FVA261750 FLE261729:FLE261750 FBI261729:FBI261750 ERM261729:ERM261750 EHQ261729:EHQ261750 DXU261729:DXU261750 DNY261729:DNY261750 DEC261729:DEC261750 CUG261729:CUG261750 CKK261729:CKK261750 CAO261729:CAO261750 BQS261729:BQS261750 BGW261729:BGW261750 AXA261729:AXA261750 ANE261729:ANE261750 ADI261729:ADI261750 TM261729:TM261750 JQ261729:JQ261750 U261729:U261750 WWC196193:WWC196214 WMG196193:WMG196214 WCK196193:WCK196214 VSO196193:VSO196214 VIS196193:VIS196214 UYW196193:UYW196214 UPA196193:UPA196214 UFE196193:UFE196214 TVI196193:TVI196214 TLM196193:TLM196214 TBQ196193:TBQ196214 SRU196193:SRU196214 SHY196193:SHY196214 RYC196193:RYC196214 ROG196193:ROG196214 REK196193:REK196214 QUO196193:QUO196214 QKS196193:QKS196214 QAW196193:QAW196214 PRA196193:PRA196214 PHE196193:PHE196214 OXI196193:OXI196214 ONM196193:ONM196214 ODQ196193:ODQ196214 NTU196193:NTU196214 NJY196193:NJY196214 NAC196193:NAC196214 MQG196193:MQG196214 MGK196193:MGK196214 LWO196193:LWO196214 LMS196193:LMS196214 LCW196193:LCW196214 KTA196193:KTA196214 KJE196193:KJE196214 JZI196193:JZI196214 JPM196193:JPM196214 JFQ196193:JFQ196214 IVU196193:IVU196214 ILY196193:ILY196214 ICC196193:ICC196214 HSG196193:HSG196214 HIK196193:HIK196214 GYO196193:GYO196214 GOS196193:GOS196214 GEW196193:GEW196214 FVA196193:FVA196214 FLE196193:FLE196214 FBI196193:FBI196214 ERM196193:ERM196214 EHQ196193:EHQ196214 DXU196193:DXU196214 DNY196193:DNY196214 DEC196193:DEC196214 CUG196193:CUG196214 CKK196193:CKK196214 CAO196193:CAO196214 BQS196193:BQS196214 BGW196193:BGW196214 AXA196193:AXA196214 ANE196193:ANE196214 ADI196193:ADI196214 TM196193:TM196214 JQ196193:JQ196214 U196193:U196214 WWC130657:WWC130678 WMG130657:WMG130678 WCK130657:WCK130678 VSO130657:VSO130678 VIS130657:VIS130678 UYW130657:UYW130678 UPA130657:UPA130678 UFE130657:UFE130678 TVI130657:TVI130678 TLM130657:TLM130678 TBQ130657:TBQ130678 SRU130657:SRU130678 SHY130657:SHY130678 RYC130657:RYC130678 ROG130657:ROG130678 REK130657:REK130678 QUO130657:QUO130678 QKS130657:QKS130678 QAW130657:QAW130678 PRA130657:PRA130678 PHE130657:PHE130678 OXI130657:OXI130678 ONM130657:ONM130678 ODQ130657:ODQ130678 NTU130657:NTU130678 NJY130657:NJY130678 NAC130657:NAC130678 MQG130657:MQG130678 MGK130657:MGK130678 LWO130657:LWO130678 LMS130657:LMS130678 LCW130657:LCW130678 KTA130657:KTA130678 KJE130657:KJE130678 JZI130657:JZI130678 JPM130657:JPM130678 JFQ130657:JFQ130678 IVU130657:IVU130678 ILY130657:ILY130678 ICC130657:ICC130678 HSG130657:HSG130678 HIK130657:HIK130678 GYO130657:GYO130678 GOS130657:GOS130678 GEW130657:GEW130678 FVA130657:FVA130678 FLE130657:FLE130678 FBI130657:FBI130678 ERM130657:ERM130678 EHQ130657:EHQ130678 DXU130657:DXU130678 DNY130657:DNY130678 DEC130657:DEC130678 CUG130657:CUG130678 CKK130657:CKK130678 CAO130657:CAO130678 BQS130657:BQS130678 BGW130657:BGW130678 AXA130657:AXA130678 ANE130657:ANE130678 ADI130657:ADI130678 TM130657:TM130678 JQ130657:JQ130678 U130657:U130678 WWC65121:WWC65142 WMG65121:WMG65142 WCK65121:WCK65142 VSO65121:VSO65142 VIS65121:VIS65142 UYW65121:UYW65142 UPA65121:UPA65142 UFE65121:UFE65142 TVI65121:TVI65142 TLM65121:TLM65142 TBQ65121:TBQ65142 SRU65121:SRU65142 SHY65121:SHY65142 RYC65121:RYC65142 ROG65121:ROG65142 REK65121:REK65142 QUO65121:QUO65142 QKS65121:QKS65142 QAW65121:QAW65142 PRA65121:PRA65142 PHE65121:PHE65142 OXI65121:OXI65142 ONM65121:ONM65142 ODQ65121:ODQ65142 NTU65121:NTU65142 NJY65121:NJY65142 NAC65121:NAC65142 MQG65121:MQG65142 MGK65121:MGK65142 LWO65121:LWO65142 LMS65121:LMS65142 LCW65121:LCW65142 KTA65121:KTA65142 KJE65121:KJE65142 JZI65121:JZI65142 JPM65121:JPM65142 JFQ65121:JFQ65142 IVU65121:IVU65142 ILY65121:ILY65142 ICC65121:ICC65142 HSG65121:HSG65142 HIK65121:HIK65142 GYO65121:GYO65142 GOS65121:GOS65142 GEW65121:GEW65142 FVA65121:FVA65142 FLE65121:FLE65142 FBI65121:FBI65142 ERM65121:ERM65142 EHQ65121:EHQ65142 DXU65121:DXU65142 DNY65121:DNY65142 DEC65121:DEC65142 CUG65121:CUG65142 CKK65121:CKK65142 CAO65121:CAO65142 BQS65121:BQS65142 BGW65121:BGW65142 AXA65121:AXA65142 ANE65121:ANE65142 ADI65121:ADI65142 TM65121:TM65142 JQ65121:JQ65142 U65121:U65142 WVS982614 WLW982614 WCA982614 VSE982614 VII982614 UYM982614 UOQ982614 UEU982614 TUY982614 TLC982614 TBG982614 SRK982614 SHO982614 RXS982614 RNW982614 REA982614 QUE982614 QKI982614 QAM982614 PQQ982614 PGU982614 OWY982614 ONC982614 ODG982614 NTK982614 NJO982614 MZS982614 MPW982614 MGA982614 LWE982614 LMI982614 LCM982614 KSQ982614 KIU982614 JYY982614 JPC982614 JFG982614 IVK982614 ILO982614 IBS982614 HRW982614 HIA982614 GYE982614 GOI982614 GEM982614 FUQ982614 FKU982614 FAY982614 ERC982614 EHG982614 DXK982614 DNO982614 DDS982614 CTW982614 CKA982614 CAE982614 BQI982614 BGM982614 AWQ982614 AMU982614 ACY982614 TC982614 JG982614 K982614 WVS917078 WLW917078 WCA917078 VSE917078 VII917078 UYM917078 UOQ917078 UEU917078 TUY917078 TLC917078 TBG917078 SRK917078 SHO917078 RXS917078 RNW917078 REA917078 QUE917078 QKI917078 QAM917078 PQQ917078 PGU917078 OWY917078 ONC917078 ODG917078 NTK917078 NJO917078 MZS917078 MPW917078 MGA917078 LWE917078 LMI917078 LCM917078 KSQ917078 KIU917078 JYY917078 JPC917078 JFG917078 IVK917078 ILO917078 IBS917078 HRW917078 HIA917078 GYE917078 GOI917078 GEM917078 FUQ917078 FKU917078 FAY917078 ERC917078 EHG917078 DXK917078 DNO917078 DDS917078 CTW917078 CKA917078 CAE917078 BQI917078 BGM917078 AWQ917078 AMU917078 ACY917078 TC917078 JG917078 K917078 WVS851542 WLW851542 WCA851542 VSE851542 VII851542 UYM851542 UOQ851542 UEU851542 TUY851542 TLC851542 TBG851542 SRK851542 SHO851542 RXS851542 RNW851542 REA851542 QUE851542 QKI851542 QAM851542 PQQ851542 PGU851542 OWY851542 ONC851542 ODG851542 NTK851542 NJO851542 MZS851542 MPW851542 MGA851542 LWE851542 LMI851542 LCM851542 KSQ851542 KIU851542 JYY851542 JPC851542 JFG851542 IVK851542 ILO851542 IBS851542 HRW851542 HIA851542 GYE851542 GOI851542 GEM851542 FUQ851542 FKU851542 FAY851542 ERC851542 EHG851542 DXK851542 DNO851542 DDS851542 CTW851542 CKA851542 CAE851542 BQI851542 BGM851542 AWQ851542 AMU851542 ACY851542 TC851542 JG851542 K851542 WVS786006 WLW786006 WCA786006 VSE786006 VII786006 UYM786006 UOQ786006 UEU786006 TUY786006 TLC786006 TBG786006 SRK786006 SHO786006 RXS786006 RNW786006 REA786006 QUE786006 QKI786006 QAM786006 PQQ786006 PGU786006 OWY786006 ONC786006 ODG786006 NTK786006 NJO786006 MZS786006 MPW786006 MGA786006 LWE786006 LMI786006 LCM786006 KSQ786006 KIU786006 JYY786006 JPC786006 JFG786006 IVK786006 ILO786006 IBS786006 HRW786006 HIA786006 GYE786006 GOI786006 GEM786006 FUQ786006 FKU786006 FAY786006 ERC786006 EHG786006 DXK786006 DNO786006 DDS786006 CTW786006 CKA786006 CAE786006 BQI786006 BGM786006 AWQ786006 AMU786006 ACY786006 TC786006 JG786006 K786006 WVS720470 WLW720470 WCA720470 VSE720470 VII720470 UYM720470 UOQ720470 UEU720470 TUY720470 TLC720470 TBG720470 SRK720470 SHO720470 RXS720470 RNW720470 REA720470 QUE720470 QKI720470 QAM720470 PQQ720470 PGU720470 OWY720470 ONC720470 ODG720470 NTK720470 NJO720470 MZS720470 MPW720470 MGA720470 LWE720470 LMI720470 LCM720470 KSQ720470 KIU720470 JYY720470 JPC720470 JFG720470 IVK720470 ILO720470 IBS720470 HRW720470 HIA720470 GYE720470 GOI720470 GEM720470 FUQ720470 FKU720470 FAY720470 ERC720470 EHG720470 DXK720470 DNO720470 DDS720470 CTW720470 CKA720470 CAE720470 BQI720470 BGM720470 AWQ720470 AMU720470 ACY720470 TC720470 JG720470 K720470 WVS654934 WLW654934 WCA654934 VSE654934 VII654934 UYM654934 UOQ654934 UEU654934 TUY654934 TLC654934 TBG654934 SRK654934 SHO654934 RXS654934 RNW654934 REA654934 QUE654934 QKI654934 QAM654934 PQQ654934 PGU654934 OWY654934 ONC654934 ODG654934 NTK654934 NJO654934 MZS654934 MPW654934 MGA654934 LWE654934 LMI654934 LCM654934 KSQ654934 KIU654934 JYY654934 JPC654934 JFG654934 IVK654934 ILO654934 IBS654934 HRW654934 HIA654934 GYE654934 GOI654934 GEM654934 FUQ654934 FKU654934 FAY654934 ERC654934 EHG654934 DXK654934 DNO654934 DDS654934 CTW654934 CKA654934 CAE654934 BQI654934 BGM654934 AWQ654934 AMU654934 ACY654934 TC654934 JG654934 K654934 WVS589398 WLW589398 WCA589398 VSE589398 VII589398 UYM589398 UOQ589398 UEU589398 TUY589398 TLC589398 TBG589398 SRK589398 SHO589398 RXS589398 RNW589398 REA589398 QUE589398 QKI589398 QAM589398 PQQ589398 PGU589398 OWY589398 ONC589398 ODG589398 NTK589398 NJO589398 MZS589398 MPW589398 MGA589398 LWE589398 LMI589398 LCM589398 KSQ589398 KIU589398 JYY589398 JPC589398 JFG589398 IVK589398 ILO589398 IBS589398 HRW589398 HIA589398 GYE589398 GOI589398 GEM589398 FUQ589398 FKU589398 FAY589398 ERC589398 EHG589398 DXK589398 DNO589398 DDS589398 CTW589398 CKA589398 CAE589398 BQI589398 BGM589398 AWQ589398 AMU589398 ACY589398 TC589398 JG589398 K589398 WVS523862 WLW523862 WCA523862 VSE523862 VII523862 UYM523862 UOQ523862 UEU523862 TUY523862 TLC523862 TBG523862 SRK523862 SHO523862 RXS523862 RNW523862 REA523862 QUE523862 QKI523862 QAM523862 PQQ523862 PGU523862 OWY523862 ONC523862 ODG523862 NTK523862 NJO523862 MZS523862 MPW523862 MGA523862 LWE523862 LMI523862 LCM523862 KSQ523862 KIU523862 JYY523862 JPC523862 JFG523862 IVK523862 ILO523862 IBS523862 HRW523862 HIA523862 GYE523862 GOI523862 GEM523862 FUQ523862 FKU523862 FAY523862 ERC523862 EHG523862 DXK523862 DNO523862 DDS523862 CTW523862 CKA523862 CAE523862 BQI523862 BGM523862 AWQ523862 AMU523862 ACY523862 TC523862 JG523862 K523862 WVS458326 WLW458326 WCA458326 VSE458326 VII458326 UYM458326 UOQ458326 UEU458326 TUY458326 TLC458326 TBG458326 SRK458326 SHO458326 RXS458326 RNW458326 REA458326 QUE458326 QKI458326 QAM458326 PQQ458326 PGU458326 OWY458326 ONC458326 ODG458326 NTK458326 NJO458326 MZS458326 MPW458326 MGA458326 LWE458326 LMI458326 LCM458326 KSQ458326 KIU458326 JYY458326 JPC458326 JFG458326 IVK458326 ILO458326 IBS458326 HRW458326 HIA458326 GYE458326 GOI458326 GEM458326 FUQ458326 FKU458326 FAY458326 ERC458326 EHG458326 DXK458326 DNO458326 DDS458326 CTW458326 CKA458326 CAE458326 BQI458326 BGM458326 AWQ458326 AMU458326 ACY458326 TC458326 JG458326 K458326 WVS392790 WLW392790 WCA392790 VSE392790 VII392790 UYM392790 UOQ392790 UEU392790 TUY392790 TLC392790 TBG392790 SRK392790 SHO392790 RXS392790 RNW392790 REA392790 QUE392790 QKI392790 QAM392790 PQQ392790 PGU392790 OWY392790 ONC392790 ODG392790 NTK392790 NJO392790 MZS392790 MPW392790 MGA392790 LWE392790 LMI392790 LCM392790 KSQ392790 KIU392790 JYY392790 JPC392790 JFG392790 IVK392790 ILO392790 IBS392790 HRW392790 HIA392790 GYE392790 GOI392790 GEM392790 FUQ392790 FKU392790 FAY392790 ERC392790 EHG392790 DXK392790 DNO392790 DDS392790 CTW392790 CKA392790 CAE392790 BQI392790 BGM392790 AWQ392790 AMU392790 ACY392790 TC392790 JG392790 K392790 WVS327254 WLW327254 WCA327254 VSE327254 VII327254 UYM327254 UOQ327254 UEU327254 TUY327254 TLC327254 TBG327254 SRK327254 SHO327254 RXS327254 RNW327254 REA327254 QUE327254 QKI327254 QAM327254 PQQ327254 PGU327254 OWY327254 ONC327254 ODG327254 NTK327254 NJO327254 MZS327254 MPW327254 MGA327254 LWE327254 LMI327254 LCM327254 KSQ327254 KIU327254 JYY327254 JPC327254 JFG327254 IVK327254 ILO327254 IBS327254 HRW327254 HIA327254 GYE327254 GOI327254 GEM327254 FUQ327254 FKU327254 FAY327254 ERC327254 EHG327254 DXK327254 DNO327254 DDS327254 CTW327254 CKA327254 CAE327254 BQI327254 BGM327254 AWQ327254 AMU327254 ACY327254 TC327254 JG327254 K327254 WVS261718 WLW261718 WCA261718 VSE261718 VII261718 UYM261718 UOQ261718 UEU261718 TUY261718 TLC261718 TBG261718 SRK261718 SHO261718 RXS261718 RNW261718 REA261718 QUE261718 QKI261718 QAM261718 PQQ261718 PGU261718 OWY261718 ONC261718 ODG261718 NTK261718 NJO261718 MZS261718 MPW261718 MGA261718 LWE261718 LMI261718 LCM261718 KSQ261718 KIU261718 JYY261718 JPC261718 JFG261718 IVK261718 ILO261718 IBS261718 HRW261718 HIA261718 GYE261718 GOI261718 GEM261718 FUQ261718 FKU261718 FAY261718 ERC261718 EHG261718 DXK261718 DNO261718 DDS261718 CTW261718 CKA261718 CAE261718 BQI261718 BGM261718 AWQ261718 AMU261718 ACY261718 TC261718 JG261718 K261718 WVS196182 WLW196182 WCA196182 VSE196182 VII196182 UYM196182 UOQ196182 UEU196182 TUY196182 TLC196182 TBG196182 SRK196182 SHO196182 RXS196182 RNW196182 REA196182 QUE196182 QKI196182 QAM196182 PQQ196182 PGU196182 OWY196182 ONC196182 ODG196182 NTK196182 NJO196182 MZS196182 MPW196182 MGA196182 LWE196182 LMI196182 LCM196182 KSQ196182 KIU196182 JYY196182 JPC196182 JFG196182 IVK196182 ILO196182 IBS196182 HRW196182 HIA196182 GYE196182 GOI196182 GEM196182 FUQ196182 FKU196182 FAY196182 ERC196182 EHG196182 DXK196182 DNO196182 DDS196182 CTW196182 CKA196182 CAE196182 BQI196182 BGM196182 AWQ196182 AMU196182 ACY196182 TC196182 JG196182 K196182 WVS130646 WLW130646 WCA130646 VSE130646 VII130646 UYM130646 UOQ130646 UEU130646 TUY130646 TLC130646 TBG130646 SRK130646 SHO130646 RXS130646 RNW130646 REA130646 QUE130646 QKI130646 QAM130646 PQQ130646 PGU130646 OWY130646 ONC130646 ODG130646 NTK130646 NJO130646 MZS130646 MPW130646 MGA130646 LWE130646 LMI130646 LCM130646 KSQ130646 KIU130646 JYY130646 JPC130646 JFG130646 IVK130646 ILO130646 IBS130646 HRW130646 HIA130646 GYE130646 GOI130646 GEM130646 FUQ130646 FKU130646 FAY130646 ERC130646 EHG130646 DXK130646 DNO130646 DDS130646 CTW130646 CKA130646 CAE130646 BQI130646 BGM130646 AWQ130646 AMU130646 ACY130646 TC130646 JG130646 K130646 WVS65110 WLW65110 WCA65110 VSE65110 VII65110 UYM65110 UOQ65110 UEU65110 TUY65110 TLC65110 TBG65110 SRK65110 SHO65110 RXS65110 RNW65110 REA65110 QUE65110 QKI65110 QAM65110 PQQ65110 PGU65110 OWY65110 ONC65110 ODG65110 NTK65110 NJO65110 MZS65110 MPW65110 MGA65110 LWE65110 LMI65110 LCM65110 KSQ65110 KIU65110 JYY65110 JPC65110 JFG65110 IVK65110 ILO65110 IBS65110 HRW65110 HIA65110 GYE65110 GOI65110 GEM65110 FUQ65110 FKU65110 FAY65110 ERC65110 EHG65110 DXK65110 DNO65110 DDS65110 CTW65110 CKA65110 CAE65110 BQI65110 BGM65110 AWQ65110 AMU65110 ACY65110 TC65110 JG65110 K65110 WVS982691 WLW982691 WCA982691 VSE982691 VII982691 UYM982691 UOQ982691 UEU982691 TUY982691 TLC982691 TBG982691 SRK982691 SHO982691 RXS982691 RNW982691 REA982691 QUE982691 QKI982691 QAM982691 PQQ982691 PGU982691 OWY982691 ONC982691 ODG982691 NTK982691 NJO982691 MZS982691 MPW982691 MGA982691 LWE982691 LMI982691 LCM982691 KSQ982691 KIU982691 JYY982691 JPC982691 JFG982691 IVK982691 ILO982691 IBS982691 HRW982691 HIA982691 GYE982691 GOI982691 GEM982691 FUQ982691 FKU982691 FAY982691 ERC982691 EHG982691 DXK982691 DNO982691 DDS982691 CTW982691 CKA982691 CAE982691 BQI982691 BGM982691 AWQ982691 AMU982691 ACY982691 TC982691 JG982691 K982691 WVS917155 WLW917155 WCA917155 VSE917155 VII917155 UYM917155 UOQ917155 UEU917155 TUY917155 TLC917155 TBG917155 SRK917155 SHO917155 RXS917155 RNW917155 REA917155 QUE917155 QKI917155 QAM917155 PQQ917155 PGU917155 OWY917155 ONC917155 ODG917155 NTK917155 NJO917155 MZS917155 MPW917155 MGA917155 LWE917155 LMI917155 LCM917155 KSQ917155 KIU917155 JYY917155 JPC917155 JFG917155 IVK917155 ILO917155 IBS917155 HRW917155 HIA917155 GYE917155 GOI917155 GEM917155 FUQ917155 FKU917155 FAY917155 ERC917155 EHG917155 DXK917155 DNO917155 DDS917155 CTW917155 CKA917155 CAE917155 BQI917155 BGM917155 AWQ917155 AMU917155 ACY917155 TC917155 JG917155 K917155 WVS851619 WLW851619 WCA851619 VSE851619 VII851619 UYM851619 UOQ851619 UEU851619 TUY851619 TLC851619 TBG851619 SRK851619 SHO851619 RXS851619 RNW851619 REA851619 QUE851619 QKI851619 QAM851619 PQQ851619 PGU851619 OWY851619 ONC851619 ODG851619 NTK851619 NJO851619 MZS851619 MPW851619 MGA851619 LWE851619 LMI851619 LCM851619 KSQ851619 KIU851619 JYY851619 JPC851619 JFG851619 IVK851619 ILO851619 IBS851619 HRW851619 HIA851619 GYE851619 GOI851619 GEM851619 FUQ851619 FKU851619 FAY851619 ERC851619 EHG851619 DXK851619 DNO851619 DDS851619 CTW851619 CKA851619 CAE851619 BQI851619 BGM851619 AWQ851619 AMU851619 ACY851619 TC851619 JG851619 K851619 WVS786083 WLW786083 WCA786083 VSE786083 VII786083 UYM786083 UOQ786083 UEU786083 TUY786083 TLC786083 TBG786083 SRK786083 SHO786083 RXS786083 RNW786083 REA786083 QUE786083 QKI786083 QAM786083 PQQ786083 PGU786083 OWY786083 ONC786083 ODG786083 NTK786083 NJO786083 MZS786083 MPW786083 MGA786083 LWE786083 LMI786083 LCM786083 KSQ786083 KIU786083 JYY786083 JPC786083 JFG786083 IVK786083 ILO786083 IBS786083 HRW786083 HIA786083 GYE786083 GOI786083 GEM786083 FUQ786083 FKU786083 FAY786083 ERC786083 EHG786083 DXK786083 DNO786083 DDS786083 CTW786083 CKA786083 CAE786083 BQI786083 BGM786083 AWQ786083 AMU786083 ACY786083 TC786083 JG786083 K786083 WVS720547 WLW720547 WCA720547 VSE720547 VII720547 UYM720547 UOQ720547 UEU720547 TUY720547 TLC720547 TBG720547 SRK720547 SHO720547 RXS720547 RNW720547 REA720547 QUE720547 QKI720547 QAM720547 PQQ720547 PGU720547 OWY720547 ONC720547 ODG720547 NTK720547 NJO720547 MZS720547 MPW720547 MGA720547 LWE720547 LMI720547 LCM720547 KSQ720547 KIU720547 JYY720547 JPC720547 JFG720547 IVK720547 ILO720547 IBS720547 HRW720547 HIA720547 GYE720547 GOI720547 GEM720547 FUQ720547 FKU720547 FAY720547 ERC720547 EHG720547 DXK720547 DNO720547 DDS720547 CTW720547 CKA720547 CAE720547 BQI720547 BGM720547 AWQ720547 AMU720547 ACY720547 TC720547 JG720547 K720547 WVS655011 WLW655011 WCA655011 VSE655011 VII655011 UYM655011 UOQ655011 UEU655011 TUY655011 TLC655011 TBG655011 SRK655011 SHO655011 RXS655011 RNW655011 REA655011 QUE655011 QKI655011 QAM655011 PQQ655011 PGU655011 OWY655011 ONC655011 ODG655011 NTK655011 NJO655011 MZS655011 MPW655011 MGA655011 LWE655011 LMI655011 LCM655011 KSQ655011 KIU655011 JYY655011 JPC655011 JFG655011 IVK655011 ILO655011 IBS655011 HRW655011 HIA655011 GYE655011 GOI655011 GEM655011 FUQ655011 FKU655011 FAY655011 ERC655011 EHG655011 DXK655011 DNO655011 DDS655011 CTW655011 CKA655011 CAE655011 BQI655011 BGM655011 AWQ655011 AMU655011 ACY655011 TC655011 JG655011 K655011 WVS589475 WLW589475 WCA589475 VSE589475 VII589475 UYM589475 UOQ589475 UEU589475 TUY589475 TLC589475 TBG589475 SRK589475 SHO589475 RXS589475 RNW589475 REA589475 QUE589475 QKI589475 QAM589475 PQQ589475 PGU589475 OWY589475 ONC589475 ODG589475 NTK589475 NJO589475 MZS589475 MPW589475 MGA589475 LWE589475 LMI589475 LCM589475 KSQ589475 KIU589475 JYY589475 JPC589475 JFG589475 IVK589475 ILO589475 IBS589475 HRW589475 HIA589475 GYE589475 GOI589475 GEM589475 FUQ589475 FKU589475 FAY589475 ERC589475 EHG589475 DXK589475 DNO589475 DDS589475 CTW589475 CKA589475 CAE589475 BQI589475 BGM589475 AWQ589475 AMU589475 ACY589475 TC589475 JG589475 K589475 WVS523939 WLW523939 WCA523939 VSE523939 VII523939 UYM523939 UOQ523939 UEU523939 TUY523939 TLC523939 TBG523939 SRK523939 SHO523939 RXS523939 RNW523939 REA523939 QUE523939 QKI523939 QAM523939 PQQ523939 PGU523939 OWY523939 ONC523939 ODG523939 NTK523939 NJO523939 MZS523939 MPW523939 MGA523939 LWE523939 LMI523939 LCM523939 KSQ523939 KIU523939 JYY523939 JPC523939 JFG523939 IVK523939 ILO523939 IBS523939 HRW523939 HIA523939 GYE523939 GOI523939 GEM523939 FUQ523939 FKU523939 FAY523939 ERC523939 EHG523939 DXK523939 DNO523939 DDS523939 CTW523939 CKA523939 CAE523939 BQI523939 BGM523939 AWQ523939 AMU523939 ACY523939 TC523939 JG523939 K523939 WVS458403 WLW458403 WCA458403 VSE458403 VII458403 UYM458403 UOQ458403 UEU458403 TUY458403 TLC458403 TBG458403 SRK458403 SHO458403 RXS458403 RNW458403 REA458403 QUE458403 QKI458403 QAM458403 PQQ458403 PGU458403 OWY458403 ONC458403 ODG458403 NTK458403 NJO458403 MZS458403 MPW458403 MGA458403 LWE458403 LMI458403 LCM458403 KSQ458403 KIU458403 JYY458403 JPC458403 JFG458403 IVK458403 ILO458403 IBS458403 HRW458403 HIA458403 GYE458403 GOI458403 GEM458403 FUQ458403 FKU458403 FAY458403 ERC458403 EHG458403 DXK458403 DNO458403 DDS458403 CTW458403 CKA458403 CAE458403 BQI458403 BGM458403 AWQ458403 AMU458403 ACY458403 TC458403 JG458403 K458403 WVS392867 WLW392867 WCA392867 VSE392867 VII392867 UYM392867 UOQ392867 UEU392867 TUY392867 TLC392867 TBG392867 SRK392867 SHO392867 RXS392867 RNW392867 REA392867 QUE392867 QKI392867 QAM392867 PQQ392867 PGU392867 OWY392867 ONC392867 ODG392867 NTK392867 NJO392867 MZS392867 MPW392867 MGA392867 LWE392867 LMI392867 LCM392867 KSQ392867 KIU392867 JYY392867 JPC392867 JFG392867 IVK392867 ILO392867 IBS392867 HRW392867 HIA392867 GYE392867 GOI392867 GEM392867 FUQ392867 FKU392867 FAY392867 ERC392867 EHG392867 DXK392867 DNO392867 DDS392867 CTW392867 CKA392867 CAE392867 BQI392867 BGM392867 AWQ392867 AMU392867 ACY392867 TC392867 JG392867 K392867 WVS327331 WLW327331 WCA327331 VSE327331 VII327331 UYM327331 UOQ327331 UEU327331 TUY327331 TLC327331 TBG327331 SRK327331 SHO327331 RXS327331 RNW327331 REA327331 QUE327331 QKI327331 QAM327331 PQQ327331 PGU327331 OWY327331 ONC327331 ODG327331 NTK327331 NJO327331 MZS327331 MPW327331 MGA327331 LWE327331 LMI327331 LCM327331 KSQ327331 KIU327331 JYY327331 JPC327331 JFG327331 IVK327331 ILO327331 IBS327331 HRW327331 HIA327331 GYE327331 GOI327331 GEM327331 FUQ327331 FKU327331 FAY327331 ERC327331 EHG327331 DXK327331 DNO327331 DDS327331 CTW327331 CKA327331 CAE327331 BQI327331 BGM327331 AWQ327331 AMU327331 ACY327331 TC327331 JG327331 K327331 WVS261795 WLW261795 WCA261795 VSE261795 VII261795 UYM261795 UOQ261795 UEU261795 TUY261795 TLC261795 TBG261795 SRK261795 SHO261795 RXS261795 RNW261795 REA261795 QUE261795 QKI261795 QAM261795 PQQ261795 PGU261795 OWY261795 ONC261795 ODG261795 NTK261795 NJO261795 MZS261795 MPW261795 MGA261795 LWE261795 LMI261795 LCM261795 KSQ261795 KIU261795 JYY261795 JPC261795 JFG261795 IVK261795 ILO261795 IBS261795 HRW261795 HIA261795 GYE261795 GOI261795 GEM261795 FUQ261795 FKU261795 FAY261795 ERC261795 EHG261795 DXK261795 DNO261795 DDS261795 CTW261795 CKA261795 CAE261795 BQI261795 BGM261795 AWQ261795 AMU261795 ACY261795 TC261795 JG261795 K261795 WVS196259 WLW196259 WCA196259 VSE196259 VII196259 UYM196259 UOQ196259 UEU196259 TUY196259 TLC196259 TBG196259 SRK196259 SHO196259 RXS196259 RNW196259 REA196259 QUE196259 QKI196259 QAM196259 PQQ196259 PGU196259 OWY196259 ONC196259 ODG196259 NTK196259 NJO196259 MZS196259 MPW196259 MGA196259 LWE196259 LMI196259 LCM196259 KSQ196259 KIU196259 JYY196259 JPC196259 JFG196259 IVK196259 ILO196259 IBS196259 HRW196259 HIA196259 GYE196259 GOI196259 GEM196259 FUQ196259 FKU196259 FAY196259 ERC196259 EHG196259 DXK196259 DNO196259 DDS196259 CTW196259 CKA196259 CAE196259 BQI196259 BGM196259 AWQ196259 AMU196259 ACY196259 TC196259 JG196259 K196259 WVS130723 WLW130723 WCA130723 VSE130723 VII130723 UYM130723 UOQ130723 UEU130723 TUY130723 TLC130723 TBG130723 SRK130723 SHO130723 RXS130723 RNW130723 REA130723 QUE130723 QKI130723 QAM130723 PQQ130723 PGU130723 OWY130723 ONC130723 ODG130723 NTK130723 NJO130723 MZS130723 MPW130723 MGA130723 LWE130723 LMI130723 LCM130723 KSQ130723 KIU130723 JYY130723 JPC130723 JFG130723 IVK130723 ILO130723 IBS130723 HRW130723 HIA130723 GYE130723 GOI130723 GEM130723 FUQ130723 FKU130723 FAY130723 ERC130723 EHG130723 DXK130723 DNO130723 DDS130723 CTW130723 CKA130723 CAE130723 BQI130723 BGM130723 AWQ130723 AMU130723 ACY130723 TC130723 JG130723 K130723 WVS65187 WLW65187 WCA65187 VSE65187 VII65187 UYM65187 UOQ65187 UEU65187 TUY65187 TLC65187 TBG65187 SRK65187 SHO65187 RXS65187 RNW65187 REA65187 QUE65187 QKI65187 QAM65187 PQQ65187 PGU65187 OWY65187 ONC65187 ODG65187 NTK65187 NJO65187 MZS65187 MPW65187 MGA65187 LWE65187 LMI65187 LCM65187 KSQ65187 KIU65187 JYY65187 JPC65187 JFG65187 IVK65187 ILO65187 IBS65187 HRW65187 HIA65187 GYE65187 GOI65187 GEM65187 FUQ65187 FKU65187 FAY65187 ERC65187 EHG65187 DXK65187 DNO65187 DDS65187 CTW65187 CKA65187 CAE65187 BQI65187 BGM65187 AWQ65187 AMU65187 ACY65187 TC65187 JG65187 K65187 WWC982689:WWC982690 WMG982689:WMG982690 WCK982689:WCK982690 VSO982689:VSO982690 VIS982689:VIS982690 UYW982689:UYW982690 UPA982689:UPA982690 UFE982689:UFE982690 TVI982689:TVI982690 TLM982689:TLM982690 TBQ982689:TBQ982690 SRU982689:SRU982690 SHY982689:SHY982690 RYC982689:RYC982690 ROG982689:ROG982690 REK982689:REK982690 QUO982689:QUO982690 QKS982689:QKS982690 QAW982689:QAW982690 PRA982689:PRA982690 PHE982689:PHE982690 OXI982689:OXI982690 ONM982689:ONM982690 ODQ982689:ODQ982690 NTU982689:NTU982690 NJY982689:NJY982690 NAC982689:NAC982690 MQG982689:MQG982690 MGK982689:MGK982690 LWO982689:LWO982690 LMS982689:LMS982690 LCW982689:LCW982690 KTA982689:KTA982690 KJE982689:KJE982690 JZI982689:JZI982690 JPM982689:JPM982690 JFQ982689:JFQ982690 IVU982689:IVU982690 ILY982689:ILY982690 ICC982689:ICC982690 HSG982689:HSG982690 HIK982689:HIK982690 GYO982689:GYO982690 GOS982689:GOS982690 GEW982689:GEW982690 FVA982689:FVA982690 FLE982689:FLE982690 FBI982689:FBI982690 ERM982689:ERM982690 EHQ982689:EHQ982690 DXU982689:DXU982690 DNY982689:DNY982690 DEC982689:DEC982690 CUG982689:CUG982690 CKK982689:CKK982690 CAO982689:CAO982690 BQS982689:BQS982690 BGW982689:BGW982690 AXA982689:AXA982690 ANE982689:ANE982690 ADI982689:ADI982690 TM982689:TM982690 JQ982689:JQ982690 U982689:U982690 WWC917153:WWC917154 WMG917153:WMG917154 WCK917153:WCK917154 VSO917153:VSO917154 VIS917153:VIS917154 UYW917153:UYW917154 UPA917153:UPA917154 UFE917153:UFE917154 TVI917153:TVI917154 TLM917153:TLM917154 TBQ917153:TBQ917154 SRU917153:SRU917154 SHY917153:SHY917154 RYC917153:RYC917154 ROG917153:ROG917154 REK917153:REK917154 QUO917153:QUO917154 QKS917153:QKS917154 QAW917153:QAW917154 PRA917153:PRA917154 PHE917153:PHE917154 OXI917153:OXI917154 ONM917153:ONM917154 ODQ917153:ODQ917154 NTU917153:NTU917154 NJY917153:NJY917154 NAC917153:NAC917154 MQG917153:MQG917154 MGK917153:MGK917154 LWO917153:LWO917154 LMS917153:LMS917154 LCW917153:LCW917154 KTA917153:KTA917154 KJE917153:KJE917154 JZI917153:JZI917154 JPM917153:JPM917154 JFQ917153:JFQ917154 IVU917153:IVU917154 ILY917153:ILY917154 ICC917153:ICC917154 HSG917153:HSG917154 HIK917153:HIK917154 GYO917153:GYO917154 GOS917153:GOS917154 GEW917153:GEW917154 FVA917153:FVA917154 FLE917153:FLE917154 FBI917153:FBI917154 ERM917153:ERM917154 EHQ917153:EHQ917154 DXU917153:DXU917154 DNY917153:DNY917154 DEC917153:DEC917154 CUG917153:CUG917154 CKK917153:CKK917154 CAO917153:CAO917154 BQS917153:BQS917154 BGW917153:BGW917154 AXA917153:AXA917154 ANE917153:ANE917154 ADI917153:ADI917154 TM917153:TM917154 JQ917153:JQ917154 U917153:U917154 WWC851617:WWC851618 WMG851617:WMG851618 WCK851617:WCK851618 VSO851617:VSO851618 VIS851617:VIS851618 UYW851617:UYW851618 UPA851617:UPA851618 UFE851617:UFE851618 TVI851617:TVI851618 TLM851617:TLM851618 TBQ851617:TBQ851618 SRU851617:SRU851618 SHY851617:SHY851618 RYC851617:RYC851618 ROG851617:ROG851618 REK851617:REK851618 QUO851617:QUO851618 QKS851617:QKS851618 QAW851617:QAW851618 PRA851617:PRA851618 PHE851617:PHE851618 OXI851617:OXI851618 ONM851617:ONM851618 ODQ851617:ODQ851618 NTU851617:NTU851618 NJY851617:NJY851618 NAC851617:NAC851618 MQG851617:MQG851618 MGK851617:MGK851618 LWO851617:LWO851618 LMS851617:LMS851618 LCW851617:LCW851618 KTA851617:KTA851618 KJE851617:KJE851618 JZI851617:JZI851618 JPM851617:JPM851618 JFQ851617:JFQ851618 IVU851617:IVU851618 ILY851617:ILY851618 ICC851617:ICC851618 HSG851617:HSG851618 HIK851617:HIK851618 GYO851617:GYO851618 GOS851617:GOS851618 GEW851617:GEW851618 FVA851617:FVA851618 FLE851617:FLE851618 FBI851617:FBI851618 ERM851617:ERM851618 EHQ851617:EHQ851618 DXU851617:DXU851618 DNY851617:DNY851618 DEC851617:DEC851618 CUG851617:CUG851618 CKK851617:CKK851618 CAO851617:CAO851618 BQS851617:BQS851618 BGW851617:BGW851618 AXA851617:AXA851618 ANE851617:ANE851618 ADI851617:ADI851618 TM851617:TM851618 JQ851617:JQ851618 U851617:U851618 WWC786081:WWC786082 WMG786081:WMG786082 WCK786081:WCK786082 VSO786081:VSO786082 VIS786081:VIS786082 UYW786081:UYW786082 UPA786081:UPA786082 UFE786081:UFE786082 TVI786081:TVI786082 TLM786081:TLM786082 TBQ786081:TBQ786082 SRU786081:SRU786082 SHY786081:SHY786082 RYC786081:RYC786082 ROG786081:ROG786082 REK786081:REK786082 QUO786081:QUO786082 QKS786081:QKS786082 QAW786081:QAW786082 PRA786081:PRA786082 PHE786081:PHE786082 OXI786081:OXI786082 ONM786081:ONM786082 ODQ786081:ODQ786082 NTU786081:NTU786082 NJY786081:NJY786082 NAC786081:NAC786082 MQG786081:MQG786082 MGK786081:MGK786082 LWO786081:LWO786082 LMS786081:LMS786082 LCW786081:LCW786082 KTA786081:KTA786082 KJE786081:KJE786082 JZI786081:JZI786082 JPM786081:JPM786082 JFQ786081:JFQ786082 IVU786081:IVU786082 ILY786081:ILY786082 ICC786081:ICC786082 HSG786081:HSG786082 HIK786081:HIK786082 GYO786081:GYO786082 GOS786081:GOS786082 GEW786081:GEW786082 FVA786081:FVA786082 FLE786081:FLE786082 FBI786081:FBI786082 ERM786081:ERM786082 EHQ786081:EHQ786082 DXU786081:DXU786082 DNY786081:DNY786082 DEC786081:DEC786082 CUG786081:CUG786082 CKK786081:CKK786082 CAO786081:CAO786082 BQS786081:BQS786082 BGW786081:BGW786082 AXA786081:AXA786082 ANE786081:ANE786082 ADI786081:ADI786082 TM786081:TM786082 JQ786081:JQ786082 U786081:U786082 WWC720545:WWC720546 WMG720545:WMG720546 WCK720545:WCK720546 VSO720545:VSO720546 VIS720545:VIS720546 UYW720545:UYW720546 UPA720545:UPA720546 UFE720545:UFE720546 TVI720545:TVI720546 TLM720545:TLM720546 TBQ720545:TBQ720546 SRU720545:SRU720546 SHY720545:SHY720546 RYC720545:RYC720546 ROG720545:ROG720546 REK720545:REK720546 QUO720545:QUO720546 QKS720545:QKS720546 QAW720545:QAW720546 PRA720545:PRA720546 PHE720545:PHE720546 OXI720545:OXI720546 ONM720545:ONM720546 ODQ720545:ODQ720546 NTU720545:NTU720546 NJY720545:NJY720546 NAC720545:NAC720546 MQG720545:MQG720546 MGK720545:MGK720546 LWO720545:LWO720546 LMS720545:LMS720546 LCW720545:LCW720546 KTA720545:KTA720546 KJE720545:KJE720546 JZI720545:JZI720546 JPM720545:JPM720546 JFQ720545:JFQ720546 IVU720545:IVU720546 ILY720545:ILY720546 ICC720545:ICC720546 HSG720545:HSG720546 HIK720545:HIK720546 GYO720545:GYO720546 GOS720545:GOS720546 GEW720545:GEW720546 FVA720545:FVA720546 FLE720545:FLE720546 FBI720545:FBI720546 ERM720545:ERM720546 EHQ720545:EHQ720546 DXU720545:DXU720546 DNY720545:DNY720546 DEC720545:DEC720546 CUG720545:CUG720546 CKK720545:CKK720546 CAO720545:CAO720546 BQS720545:BQS720546 BGW720545:BGW720546 AXA720545:AXA720546 ANE720545:ANE720546 ADI720545:ADI720546 TM720545:TM720546 JQ720545:JQ720546 U720545:U720546 WWC655009:WWC655010 WMG655009:WMG655010 WCK655009:WCK655010 VSO655009:VSO655010 VIS655009:VIS655010 UYW655009:UYW655010 UPA655009:UPA655010 UFE655009:UFE655010 TVI655009:TVI655010 TLM655009:TLM655010 TBQ655009:TBQ655010 SRU655009:SRU655010 SHY655009:SHY655010 RYC655009:RYC655010 ROG655009:ROG655010 REK655009:REK655010 QUO655009:QUO655010 QKS655009:QKS655010 QAW655009:QAW655010 PRA655009:PRA655010 PHE655009:PHE655010 OXI655009:OXI655010 ONM655009:ONM655010 ODQ655009:ODQ655010 NTU655009:NTU655010 NJY655009:NJY655010 NAC655009:NAC655010 MQG655009:MQG655010 MGK655009:MGK655010 LWO655009:LWO655010 LMS655009:LMS655010 LCW655009:LCW655010 KTA655009:KTA655010 KJE655009:KJE655010 JZI655009:JZI655010 JPM655009:JPM655010 JFQ655009:JFQ655010 IVU655009:IVU655010 ILY655009:ILY655010 ICC655009:ICC655010 HSG655009:HSG655010 HIK655009:HIK655010 GYO655009:GYO655010 GOS655009:GOS655010 GEW655009:GEW655010 FVA655009:FVA655010 FLE655009:FLE655010 FBI655009:FBI655010 ERM655009:ERM655010 EHQ655009:EHQ655010 DXU655009:DXU655010 DNY655009:DNY655010 DEC655009:DEC655010 CUG655009:CUG655010 CKK655009:CKK655010 CAO655009:CAO655010 BQS655009:BQS655010 BGW655009:BGW655010 AXA655009:AXA655010 ANE655009:ANE655010 ADI655009:ADI655010 TM655009:TM655010 JQ655009:JQ655010 U655009:U655010 WWC589473:WWC589474 WMG589473:WMG589474 WCK589473:WCK589474 VSO589473:VSO589474 VIS589473:VIS589474 UYW589473:UYW589474 UPA589473:UPA589474 UFE589473:UFE589474 TVI589473:TVI589474 TLM589473:TLM589474 TBQ589473:TBQ589474 SRU589473:SRU589474 SHY589473:SHY589474 RYC589473:RYC589474 ROG589473:ROG589474 REK589473:REK589474 QUO589473:QUO589474 QKS589473:QKS589474 QAW589473:QAW589474 PRA589473:PRA589474 PHE589473:PHE589474 OXI589473:OXI589474 ONM589473:ONM589474 ODQ589473:ODQ589474 NTU589473:NTU589474 NJY589473:NJY589474 NAC589473:NAC589474 MQG589473:MQG589474 MGK589473:MGK589474 LWO589473:LWO589474 LMS589473:LMS589474 LCW589473:LCW589474 KTA589473:KTA589474 KJE589473:KJE589474 JZI589473:JZI589474 JPM589473:JPM589474 JFQ589473:JFQ589474 IVU589473:IVU589474 ILY589473:ILY589474 ICC589473:ICC589474 HSG589473:HSG589474 HIK589473:HIK589474 GYO589473:GYO589474 GOS589473:GOS589474 GEW589473:GEW589474 FVA589473:FVA589474 FLE589473:FLE589474 FBI589473:FBI589474 ERM589473:ERM589474 EHQ589473:EHQ589474 DXU589473:DXU589474 DNY589473:DNY589474 DEC589473:DEC589474 CUG589473:CUG589474 CKK589473:CKK589474 CAO589473:CAO589474 BQS589473:BQS589474 BGW589473:BGW589474 AXA589473:AXA589474 ANE589473:ANE589474 ADI589473:ADI589474 TM589473:TM589474 JQ589473:JQ589474 U589473:U589474 WWC523937:WWC523938 WMG523937:WMG523938 WCK523937:WCK523938 VSO523937:VSO523938 VIS523937:VIS523938 UYW523937:UYW523938 UPA523937:UPA523938 UFE523937:UFE523938 TVI523937:TVI523938 TLM523937:TLM523938 TBQ523937:TBQ523938 SRU523937:SRU523938 SHY523937:SHY523938 RYC523937:RYC523938 ROG523937:ROG523938 REK523937:REK523938 QUO523937:QUO523938 QKS523937:QKS523938 QAW523937:QAW523938 PRA523937:PRA523938 PHE523937:PHE523938 OXI523937:OXI523938 ONM523937:ONM523938 ODQ523937:ODQ523938 NTU523937:NTU523938 NJY523937:NJY523938 NAC523937:NAC523938 MQG523937:MQG523938 MGK523937:MGK523938 LWO523937:LWO523938 LMS523937:LMS523938 LCW523937:LCW523938 KTA523937:KTA523938 KJE523937:KJE523938 JZI523937:JZI523938 JPM523937:JPM523938 JFQ523937:JFQ523938 IVU523937:IVU523938 ILY523937:ILY523938 ICC523937:ICC523938 HSG523937:HSG523938 HIK523937:HIK523938 GYO523937:GYO523938 GOS523937:GOS523938 GEW523937:GEW523938 FVA523937:FVA523938 FLE523937:FLE523938 FBI523937:FBI523938 ERM523937:ERM523938 EHQ523937:EHQ523938 DXU523937:DXU523938 DNY523937:DNY523938 DEC523937:DEC523938 CUG523937:CUG523938 CKK523937:CKK523938 CAO523937:CAO523938 BQS523937:BQS523938 BGW523937:BGW523938 AXA523937:AXA523938 ANE523937:ANE523938 ADI523937:ADI523938 TM523937:TM523938 JQ523937:JQ523938 U523937:U523938 WWC458401:WWC458402 WMG458401:WMG458402 WCK458401:WCK458402 VSO458401:VSO458402 VIS458401:VIS458402 UYW458401:UYW458402 UPA458401:UPA458402 UFE458401:UFE458402 TVI458401:TVI458402 TLM458401:TLM458402 TBQ458401:TBQ458402 SRU458401:SRU458402 SHY458401:SHY458402 RYC458401:RYC458402 ROG458401:ROG458402 REK458401:REK458402 QUO458401:QUO458402 QKS458401:QKS458402 QAW458401:QAW458402 PRA458401:PRA458402 PHE458401:PHE458402 OXI458401:OXI458402 ONM458401:ONM458402 ODQ458401:ODQ458402 NTU458401:NTU458402 NJY458401:NJY458402 NAC458401:NAC458402 MQG458401:MQG458402 MGK458401:MGK458402 LWO458401:LWO458402 LMS458401:LMS458402 LCW458401:LCW458402 KTA458401:KTA458402 KJE458401:KJE458402 JZI458401:JZI458402 JPM458401:JPM458402 JFQ458401:JFQ458402 IVU458401:IVU458402 ILY458401:ILY458402 ICC458401:ICC458402 HSG458401:HSG458402 HIK458401:HIK458402 GYO458401:GYO458402 GOS458401:GOS458402 GEW458401:GEW458402 FVA458401:FVA458402 FLE458401:FLE458402 FBI458401:FBI458402 ERM458401:ERM458402 EHQ458401:EHQ458402 DXU458401:DXU458402 DNY458401:DNY458402 DEC458401:DEC458402 CUG458401:CUG458402 CKK458401:CKK458402 CAO458401:CAO458402 BQS458401:BQS458402 BGW458401:BGW458402 AXA458401:AXA458402 ANE458401:ANE458402 ADI458401:ADI458402 TM458401:TM458402 JQ458401:JQ458402 U458401:U458402 WWC392865:WWC392866 WMG392865:WMG392866 WCK392865:WCK392866 VSO392865:VSO392866 VIS392865:VIS392866 UYW392865:UYW392866 UPA392865:UPA392866 UFE392865:UFE392866 TVI392865:TVI392866 TLM392865:TLM392866 TBQ392865:TBQ392866 SRU392865:SRU392866 SHY392865:SHY392866 RYC392865:RYC392866 ROG392865:ROG392866 REK392865:REK392866 QUO392865:QUO392866 QKS392865:QKS392866 QAW392865:QAW392866 PRA392865:PRA392866 PHE392865:PHE392866 OXI392865:OXI392866 ONM392865:ONM392866 ODQ392865:ODQ392866 NTU392865:NTU392866 NJY392865:NJY392866 NAC392865:NAC392866 MQG392865:MQG392866 MGK392865:MGK392866 LWO392865:LWO392866 LMS392865:LMS392866 LCW392865:LCW392866 KTA392865:KTA392866 KJE392865:KJE392866 JZI392865:JZI392866 JPM392865:JPM392866 JFQ392865:JFQ392866 IVU392865:IVU392866 ILY392865:ILY392866 ICC392865:ICC392866 HSG392865:HSG392866 HIK392865:HIK392866 GYO392865:GYO392866 GOS392865:GOS392866 GEW392865:GEW392866 FVA392865:FVA392866 FLE392865:FLE392866 FBI392865:FBI392866 ERM392865:ERM392866 EHQ392865:EHQ392866 DXU392865:DXU392866 DNY392865:DNY392866 DEC392865:DEC392866 CUG392865:CUG392866 CKK392865:CKK392866 CAO392865:CAO392866 BQS392865:BQS392866 BGW392865:BGW392866 AXA392865:AXA392866 ANE392865:ANE392866 ADI392865:ADI392866 TM392865:TM392866 JQ392865:JQ392866 U392865:U392866 WWC327329:WWC327330 WMG327329:WMG327330 WCK327329:WCK327330 VSO327329:VSO327330 VIS327329:VIS327330 UYW327329:UYW327330 UPA327329:UPA327330 UFE327329:UFE327330 TVI327329:TVI327330 TLM327329:TLM327330 TBQ327329:TBQ327330 SRU327329:SRU327330 SHY327329:SHY327330 RYC327329:RYC327330 ROG327329:ROG327330 REK327329:REK327330 QUO327329:QUO327330 QKS327329:QKS327330 QAW327329:QAW327330 PRA327329:PRA327330 PHE327329:PHE327330 OXI327329:OXI327330 ONM327329:ONM327330 ODQ327329:ODQ327330 NTU327329:NTU327330 NJY327329:NJY327330 NAC327329:NAC327330 MQG327329:MQG327330 MGK327329:MGK327330 LWO327329:LWO327330 LMS327329:LMS327330 LCW327329:LCW327330 KTA327329:KTA327330 KJE327329:KJE327330 JZI327329:JZI327330 JPM327329:JPM327330 JFQ327329:JFQ327330 IVU327329:IVU327330 ILY327329:ILY327330 ICC327329:ICC327330 HSG327329:HSG327330 HIK327329:HIK327330 GYO327329:GYO327330 GOS327329:GOS327330 GEW327329:GEW327330 FVA327329:FVA327330 FLE327329:FLE327330 FBI327329:FBI327330 ERM327329:ERM327330 EHQ327329:EHQ327330 DXU327329:DXU327330 DNY327329:DNY327330 DEC327329:DEC327330 CUG327329:CUG327330 CKK327329:CKK327330 CAO327329:CAO327330 BQS327329:BQS327330 BGW327329:BGW327330 AXA327329:AXA327330 ANE327329:ANE327330 ADI327329:ADI327330 TM327329:TM327330 JQ327329:JQ327330 U327329:U327330 WWC261793:WWC261794 WMG261793:WMG261794 WCK261793:WCK261794 VSO261793:VSO261794 VIS261793:VIS261794 UYW261793:UYW261794 UPA261793:UPA261794 UFE261793:UFE261794 TVI261793:TVI261794 TLM261793:TLM261794 TBQ261793:TBQ261794 SRU261793:SRU261794 SHY261793:SHY261794 RYC261793:RYC261794 ROG261793:ROG261794 REK261793:REK261794 QUO261793:QUO261794 QKS261793:QKS261794 QAW261793:QAW261794 PRA261793:PRA261794 PHE261793:PHE261794 OXI261793:OXI261794 ONM261793:ONM261794 ODQ261793:ODQ261794 NTU261793:NTU261794 NJY261793:NJY261794 NAC261793:NAC261794 MQG261793:MQG261794 MGK261793:MGK261794 LWO261793:LWO261794 LMS261793:LMS261794 LCW261793:LCW261794 KTA261793:KTA261794 KJE261793:KJE261794 JZI261793:JZI261794 JPM261793:JPM261794 JFQ261793:JFQ261794 IVU261793:IVU261794 ILY261793:ILY261794 ICC261793:ICC261794 HSG261793:HSG261794 HIK261793:HIK261794 GYO261793:GYO261794 GOS261793:GOS261794 GEW261793:GEW261794 FVA261793:FVA261794 FLE261793:FLE261794 FBI261793:FBI261794 ERM261793:ERM261794 EHQ261793:EHQ261794 DXU261793:DXU261794 DNY261793:DNY261794 DEC261793:DEC261794 CUG261793:CUG261794 CKK261793:CKK261794 CAO261793:CAO261794 BQS261793:BQS261794 BGW261793:BGW261794 AXA261793:AXA261794 ANE261793:ANE261794 ADI261793:ADI261794 TM261793:TM261794 JQ261793:JQ261794 U261793:U261794 WWC196257:WWC196258 WMG196257:WMG196258 WCK196257:WCK196258 VSO196257:VSO196258 VIS196257:VIS196258 UYW196257:UYW196258 UPA196257:UPA196258 UFE196257:UFE196258 TVI196257:TVI196258 TLM196257:TLM196258 TBQ196257:TBQ196258 SRU196257:SRU196258 SHY196257:SHY196258 RYC196257:RYC196258 ROG196257:ROG196258 REK196257:REK196258 QUO196257:QUO196258 QKS196257:QKS196258 QAW196257:QAW196258 PRA196257:PRA196258 PHE196257:PHE196258 OXI196257:OXI196258 ONM196257:ONM196258 ODQ196257:ODQ196258 NTU196257:NTU196258 NJY196257:NJY196258 NAC196257:NAC196258 MQG196257:MQG196258 MGK196257:MGK196258 LWO196257:LWO196258 LMS196257:LMS196258 LCW196257:LCW196258 KTA196257:KTA196258 KJE196257:KJE196258 JZI196257:JZI196258 JPM196257:JPM196258 JFQ196257:JFQ196258 IVU196257:IVU196258 ILY196257:ILY196258 ICC196257:ICC196258 HSG196257:HSG196258 HIK196257:HIK196258 GYO196257:GYO196258 GOS196257:GOS196258 GEW196257:GEW196258 FVA196257:FVA196258 FLE196257:FLE196258 FBI196257:FBI196258 ERM196257:ERM196258 EHQ196257:EHQ196258 DXU196257:DXU196258 DNY196257:DNY196258 DEC196257:DEC196258 CUG196257:CUG196258 CKK196257:CKK196258 CAO196257:CAO196258 BQS196257:BQS196258 BGW196257:BGW196258 AXA196257:AXA196258 ANE196257:ANE196258 ADI196257:ADI196258 TM196257:TM196258 JQ196257:JQ196258 U196257:U196258 WWC130721:WWC130722 WMG130721:WMG130722 WCK130721:WCK130722 VSO130721:VSO130722 VIS130721:VIS130722 UYW130721:UYW130722 UPA130721:UPA130722 UFE130721:UFE130722 TVI130721:TVI130722 TLM130721:TLM130722 TBQ130721:TBQ130722 SRU130721:SRU130722 SHY130721:SHY130722 RYC130721:RYC130722 ROG130721:ROG130722 REK130721:REK130722 QUO130721:QUO130722 QKS130721:QKS130722 QAW130721:QAW130722 PRA130721:PRA130722 PHE130721:PHE130722 OXI130721:OXI130722 ONM130721:ONM130722 ODQ130721:ODQ130722 NTU130721:NTU130722 NJY130721:NJY130722 NAC130721:NAC130722 MQG130721:MQG130722 MGK130721:MGK130722 LWO130721:LWO130722 LMS130721:LMS130722 LCW130721:LCW130722 KTA130721:KTA130722 KJE130721:KJE130722 JZI130721:JZI130722 JPM130721:JPM130722 JFQ130721:JFQ130722 IVU130721:IVU130722 ILY130721:ILY130722 ICC130721:ICC130722 HSG130721:HSG130722 HIK130721:HIK130722 GYO130721:GYO130722 GOS130721:GOS130722 GEW130721:GEW130722 FVA130721:FVA130722 FLE130721:FLE130722 FBI130721:FBI130722 ERM130721:ERM130722 EHQ130721:EHQ130722 DXU130721:DXU130722 DNY130721:DNY130722 DEC130721:DEC130722 CUG130721:CUG130722 CKK130721:CKK130722 CAO130721:CAO130722 BQS130721:BQS130722 BGW130721:BGW130722 AXA130721:AXA130722 ANE130721:ANE130722 ADI130721:ADI130722 TM130721:TM130722 JQ130721:JQ130722 U130721:U130722 WWC65185:WWC65186 WMG65185:WMG65186 WCK65185:WCK65186 VSO65185:VSO65186 VIS65185:VIS65186 UYW65185:UYW65186 UPA65185:UPA65186 UFE65185:UFE65186 TVI65185:TVI65186 TLM65185:TLM65186 TBQ65185:TBQ65186 SRU65185:SRU65186 SHY65185:SHY65186 RYC65185:RYC65186 ROG65185:ROG65186 REK65185:REK65186 QUO65185:QUO65186 QKS65185:QKS65186 QAW65185:QAW65186 PRA65185:PRA65186 PHE65185:PHE65186 OXI65185:OXI65186 ONM65185:ONM65186 ODQ65185:ODQ65186 NTU65185:NTU65186 NJY65185:NJY65186 NAC65185:NAC65186 MQG65185:MQG65186 MGK65185:MGK65186 LWO65185:LWO65186 LMS65185:LMS65186 LCW65185:LCW65186 KTA65185:KTA65186 KJE65185:KJE65186 JZI65185:JZI65186 JPM65185:JPM65186 JFQ65185:JFQ65186 IVU65185:IVU65186 ILY65185:ILY65186 ICC65185:ICC65186 HSG65185:HSG65186 HIK65185:HIK65186 GYO65185:GYO65186 GOS65185:GOS65186 GEW65185:GEW65186 FVA65185:FVA65186 FLE65185:FLE65186 FBI65185:FBI65186 ERM65185:ERM65186 EHQ65185:EHQ65186 DXU65185:DXU65186 DNY65185:DNY65186 DEC65185:DEC65186 CUG65185:CUG65186 CKK65185:CKK65186 CAO65185:CAO65186 BQS65185:BQS65186 BGW65185:BGW65186 AXA65185:AXA65186 ANE65185:ANE65186 ADI65185:ADI65186 TM65185:TM65186 JQ65185:JQ65186 U65185:U65186 WWC982650:WWC982651 WMG982650:WMG982651 WCK982650:WCK982651 VSO982650:VSO982651 VIS982650:VIS982651 UYW982650:UYW982651 UPA982650:UPA982651 UFE982650:UFE982651 TVI982650:TVI982651 TLM982650:TLM982651 TBQ982650:TBQ982651 SRU982650:SRU982651 SHY982650:SHY982651 RYC982650:RYC982651 ROG982650:ROG982651 REK982650:REK982651 QUO982650:QUO982651 QKS982650:QKS982651 QAW982650:QAW982651 PRA982650:PRA982651 PHE982650:PHE982651 OXI982650:OXI982651 ONM982650:ONM982651 ODQ982650:ODQ982651 NTU982650:NTU982651 NJY982650:NJY982651 NAC982650:NAC982651 MQG982650:MQG982651 MGK982650:MGK982651 LWO982650:LWO982651 LMS982650:LMS982651 LCW982650:LCW982651 KTA982650:KTA982651 KJE982650:KJE982651 JZI982650:JZI982651 JPM982650:JPM982651 JFQ982650:JFQ982651 IVU982650:IVU982651 ILY982650:ILY982651 ICC982650:ICC982651 HSG982650:HSG982651 HIK982650:HIK982651 GYO982650:GYO982651 GOS982650:GOS982651 GEW982650:GEW982651 FVA982650:FVA982651 FLE982650:FLE982651 FBI982650:FBI982651 ERM982650:ERM982651 EHQ982650:EHQ982651 DXU982650:DXU982651 DNY982650:DNY982651 DEC982650:DEC982651 CUG982650:CUG982651 CKK982650:CKK982651 CAO982650:CAO982651 BQS982650:BQS982651 BGW982650:BGW982651 AXA982650:AXA982651 ANE982650:ANE982651 ADI982650:ADI982651 TM982650:TM982651 JQ982650:JQ982651 U982650:U982651 WWC917114:WWC917115 WMG917114:WMG917115 WCK917114:WCK917115 VSO917114:VSO917115 VIS917114:VIS917115 UYW917114:UYW917115 UPA917114:UPA917115 UFE917114:UFE917115 TVI917114:TVI917115 TLM917114:TLM917115 TBQ917114:TBQ917115 SRU917114:SRU917115 SHY917114:SHY917115 RYC917114:RYC917115 ROG917114:ROG917115 REK917114:REK917115 QUO917114:QUO917115 QKS917114:QKS917115 QAW917114:QAW917115 PRA917114:PRA917115 PHE917114:PHE917115 OXI917114:OXI917115 ONM917114:ONM917115 ODQ917114:ODQ917115 NTU917114:NTU917115 NJY917114:NJY917115 NAC917114:NAC917115 MQG917114:MQG917115 MGK917114:MGK917115 LWO917114:LWO917115 LMS917114:LMS917115 LCW917114:LCW917115 KTA917114:KTA917115 KJE917114:KJE917115 JZI917114:JZI917115 JPM917114:JPM917115 JFQ917114:JFQ917115 IVU917114:IVU917115 ILY917114:ILY917115 ICC917114:ICC917115 HSG917114:HSG917115 HIK917114:HIK917115 GYO917114:GYO917115 GOS917114:GOS917115 GEW917114:GEW917115 FVA917114:FVA917115 FLE917114:FLE917115 FBI917114:FBI917115 ERM917114:ERM917115 EHQ917114:EHQ917115 DXU917114:DXU917115 DNY917114:DNY917115 DEC917114:DEC917115 CUG917114:CUG917115 CKK917114:CKK917115 CAO917114:CAO917115 BQS917114:BQS917115 BGW917114:BGW917115 AXA917114:AXA917115 ANE917114:ANE917115 ADI917114:ADI917115 TM917114:TM917115 JQ917114:JQ917115 U917114:U917115 WWC851578:WWC851579 WMG851578:WMG851579 WCK851578:WCK851579 VSO851578:VSO851579 VIS851578:VIS851579 UYW851578:UYW851579 UPA851578:UPA851579 UFE851578:UFE851579 TVI851578:TVI851579 TLM851578:TLM851579 TBQ851578:TBQ851579 SRU851578:SRU851579 SHY851578:SHY851579 RYC851578:RYC851579 ROG851578:ROG851579 REK851578:REK851579 QUO851578:QUO851579 QKS851578:QKS851579 QAW851578:QAW851579 PRA851578:PRA851579 PHE851578:PHE851579 OXI851578:OXI851579 ONM851578:ONM851579 ODQ851578:ODQ851579 NTU851578:NTU851579 NJY851578:NJY851579 NAC851578:NAC851579 MQG851578:MQG851579 MGK851578:MGK851579 LWO851578:LWO851579 LMS851578:LMS851579 LCW851578:LCW851579 KTA851578:KTA851579 KJE851578:KJE851579 JZI851578:JZI851579 JPM851578:JPM851579 JFQ851578:JFQ851579 IVU851578:IVU851579 ILY851578:ILY851579 ICC851578:ICC851579 HSG851578:HSG851579 HIK851578:HIK851579 GYO851578:GYO851579 GOS851578:GOS851579 GEW851578:GEW851579 FVA851578:FVA851579 FLE851578:FLE851579 FBI851578:FBI851579 ERM851578:ERM851579 EHQ851578:EHQ851579 DXU851578:DXU851579 DNY851578:DNY851579 DEC851578:DEC851579 CUG851578:CUG851579 CKK851578:CKK851579 CAO851578:CAO851579 BQS851578:BQS851579 BGW851578:BGW851579 AXA851578:AXA851579 ANE851578:ANE851579 ADI851578:ADI851579 TM851578:TM851579 JQ851578:JQ851579 U851578:U851579 WWC786042:WWC786043 WMG786042:WMG786043 WCK786042:WCK786043 VSO786042:VSO786043 VIS786042:VIS786043 UYW786042:UYW786043 UPA786042:UPA786043 UFE786042:UFE786043 TVI786042:TVI786043 TLM786042:TLM786043 TBQ786042:TBQ786043 SRU786042:SRU786043 SHY786042:SHY786043 RYC786042:RYC786043 ROG786042:ROG786043 REK786042:REK786043 QUO786042:QUO786043 QKS786042:QKS786043 QAW786042:QAW786043 PRA786042:PRA786043 PHE786042:PHE786043 OXI786042:OXI786043 ONM786042:ONM786043 ODQ786042:ODQ786043 NTU786042:NTU786043 NJY786042:NJY786043 NAC786042:NAC786043 MQG786042:MQG786043 MGK786042:MGK786043 LWO786042:LWO786043 LMS786042:LMS786043 LCW786042:LCW786043 KTA786042:KTA786043 KJE786042:KJE786043 JZI786042:JZI786043 JPM786042:JPM786043 JFQ786042:JFQ786043 IVU786042:IVU786043 ILY786042:ILY786043 ICC786042:ICC786043 HSG786042:HSG786043 HIK786042:HIK786043 GYO786042:GYO786043 GOS786042:GOS786043 GEW786042:GEW786043 FVA786042:FVA786043 FLE786042:FLE786043 FBI786042:FBI786043 ERM786042:ERM786043 EHQ786042:EHQ786043 DXU786042:DXU786043 DNY786042:DNY786043 DEC786042:DEC786043 CUG786042:CUG786043 CKK786042:CKK786043 CAO786042:CAO786043 BQS786042:BQS786043 BGW786042:BGW786043 AXA786042:AXA786043 ANE786042:ANE786043 ADI786042:ADI786043 TM786042:TM786043 JQ786042:JQ786043 U786042:U786043 WWC720506:WWC720507 WMG720506:WMG720507 WCK720506:WCK720507 VSO720506:VSO720507 VIS720506:VIS720507 UYW720506:UYW720507 UPA720506:UPA720507 UFE720506:UFE720507 TVI720506:TVI720507 TLM720506:TLM720507 TBQ720506:TBQ720507 SRU720506:SRU720507 SHY720506:SHY720507 RYC720506:RYC720507 ROG720506:ROG720507 REK720506:REK720507 QUO720506:QUO720507 QKS720506:QKS720507 QAW720506:QAW720507 PRA720506:PRA720507 PHE720506:PHE720507 OXI720506:OXI720507 ONM720506:ONM720507 ODQ720506:ODQ720507 NTU720506:NTU720507 NJY720506:NJY720507 NAC720506:NAC720507 MQG720506:MQG720507 MGK720506:MGK720507 LWO720506:LWO720507 LMS720506:LMS720507 LCW720506:LCW720507 KTA720506:KTA720507 KJE720506:KJE720507 JZI720506:JZI720507 JPM720506:JPM720507 JFQ720506:JFQ720507 IVU720506:IVU720507 ILY720506:ILY720507 ICC720506:ICC720507 HSG720506:HSG720507 HIK720506:HIK720507 GYO720506:GYO720507 GOS720506:GOS720507 GEW720506:GEW720507 FVA720506:FVA720507 FLE720506:FLE720507 FBI720506:FBI720507 ERM720506:ERM720507 EHQ720506:EHQ720507 DXU720506:DXU720507 DNY720506:DNY720507 DEC720506:DEC720507 CUG720506:CUG720507 CKK720506:CKK720507 CAO720506:CAO720507 BQS720506:BQS720507 BGW720506:BGW720507 AXA720506:AXA720507 ANE720506:ANE720507 ADI720506:ADI720507 TM720506:TM720507 JQ720506:JQ720507 U720506:U720507 WWC654970:WWC654971 WMG654970:WMG654971 WCK654970:WCK654971 VSO654970:VSO654971 VIS654970:VIS654971 UYW654970:UYW654971 UPA654970:UPA654971 UFE654970:UFE654971 TVI654970:TVI654971 TLM654970:TLM654971 TBQ654970:TBQ654971 SRU654970:SRU654971 SHY654970:SHY654971 RYC654970:RYC654971 ROG654970:ROG654971 REK654970:REK654971 QUO654970:QUO654971 QKS654970:QKS654971 QAW654970:QAW654971 PRA654970:PRA654971 PHE654970:PHE654971 OXI654970:OXI654971 ONM654970:ONM654971 ODQ654970:ODQ654971 NTU654970:NTU654971 NJY654970:NJY654971 NAC654970:NAC654971 MQG654970:MQG654971 MGK654970:MGK654971 LWO654970:LWO654971 LMS654970:LMS654971 LCW654970:LCW654971 KTA654970:KTA654971 KJE654970:KJE654971 JZI654970:JZI654971 JPM654970:JPM654971 JFQ654970:JFQ654971 IVU654970:IVU654971 ILY654970:ILY654971 ICC654970:ICC654971 HSG654970:HSG654971 HIK654970:HIK654971 GYO654970:GYO654971 GOS654970:GOS654971 GEW654970:GEW654971 FVA654970:FVA654971 FLE654970:FLE654971 FBI654970:FBI654971 ERM654970:ERM654971 EHQ654970:EHQ654971 DXU654970:DXU654971 DNY654970:DNY654971 DEC654970:DEC654971 CUG654970:CUG654971 CKK654970:CKK654971 CAO654970:CAO654971 BQS654970:BQS654971 BGW654970:BGW654971 AXA654970:AXA654971 ANE654970:ANE654971 ADI654970:ADI654971 TM654970:TM654971 JQ654970:JQ654971 U654970:U654971 WWC589434:WWC589435 WMG589434:WMG589435 WCK589434:WCK589435 VSO589434:VSO589435 VIS589434:VIS589435 UYW589434:UYW589435 UPA589434:UPA589435 UFE589434:UFE589435 TVI589434:TVI589435 TLM589434:TLM589435 TBQ589434:TBQ589435 SRU589434:SRU589435 SHY589434:SHY589435 RYC589434:RYC589435 ROG589434:ROG589435 REK589434:REK589435 QUO589434:QUO589435 QKS589434:QKS589435 QAW589434:QAW589435 PRA589434:PRA589435 PHE589434:PHE589435 OXI589434:OXI589435 ONM589434:ONM589435 ODQ589434:ODQ589435 NTU589434:NTU589435 NJY589434:NJY589435 NAC589434:NAC589435 MQG589434:MQG589435 MGK589434:MGK589435 LWO589434:LWO589435 LMS589434:LMS589435 LCW589434:LCW589435 KTA589434:KTA589435 KJE589434:KJE589435 JZI589434:JZI589435 JPM589434:JPM589435 JFQ589434:JFQ589435 IVU589434:IVU589435 ILY589434:ILY589435 ICC589434:ICC589435 HSG589434:HSG589435 HIK589434:HIK589435 GYO589434:GYO589435 GOS589434:GOS589435 GEW589434:GEW589435 FVA589434:FVA589435 FLE589434:FLE589435 FBI589434:FBI589435 ERM589434:ERM589435 EHQ589434:EHQ589435 DXU589434:DXU589435 DNY589434:DNY589435 DEC589434:DEC589435 CUG589434:CUG589435 CKK589434:CKK589435 CAO589434:CAO589435 BQS589434:BQS589435 BGW589434:BGW589435 AXA589434:AXA589435 ANE589434:ANE589435 ADI589434:ADI589435 TM589434:TM589435 JQ589434:JQ589435 U589434:U589435 WWC523898:WWC523899 WMG523898:WMG523899 WCK523898:WCK523899 VSO523898:VSO523899 VIS523898:VIS523899 UYW523898:UYW523899 UPA523898:UPA523899 UFE523898:UFE523899 TVI523898:TVI523899 TLM523898:TLM523899 TBQ523898:TBQ523899 SRU523898:SRU523899 SHY523898:SHY523899 RYC523898:RYC523899 ROG523898:ROG523899 REK523898:REK523899 QUO523898:QUO523899 QKS523898:QKS523899 QAW523898:QAW523899 PRA523898:PRA523899 PHE523898:PHE523899 OXI523898:OXI523899 ONM523898:ONM523899 ODQ523898:ODQ523899 NTU523898:NTU523899 NJY523898:NJY523899 NAC523898:NAC523899 MQG523898:MQG523899 MGK523898:MGK523899 LWO523898:LWO523899 LMS523898:LMS523899 LCW523898:LCW523899 KTA523898:KTA523899 KJE523898:KJE523899 JZI523898:JZI523899 JPM523898:JPM523899 JFQ523898:JFQ523899 IVU523898:IVU523899 ILY523898:ILY523899 ICC523898:ICC523899 HSG523898:HSG523899 HIK523898:HIK523899 GYO523898:GYO523899 GOS523898:GOS523899 GEW523898:GEW523899 FVA523898:FVA523899 FLE523898:FLE523899 FBI523898:FBI523899 ERM523898:ERM523899 EHQ523898:EHQ523899 DXU523898:DXU523899 DNY523898:DNY523899 DEC523898:DEC523899 CUG523898:CUG523899 CKK523898:CKK523899 CAO523898:CAO523899 BQS523898:BQS523899 BGW523898:BGW523899 AXA523898:AXA523899 ANE523898:ANE523899 ADI523898:ADI523899 TM523898:TM523899 JQ523898:JQ523899 U523898:U523899 WWC458362:WWC458363 WMG458362:WMG458363 WCK458362:WCK458363 VSO458362:VSO458363 VIS458362:VIS458363 UYW458362:UYW458363 UPA458362:UPA458363 UFE458362:UFE458363 TVI458362:TVI458363 TLM458362:TLM458363 TBQ458362:TBQ458363 SRU458362:SRU458363 SHY458362:SHY458363 RYC458362:RYC458363 ROG458362:ROG458363 REK458362:REK458363 QUO458362:QUO458363 QKS458362:QKS458363 QAW458362:QAW458363 PRA458362:PRA458363 PHE458362:PHE458363 OXI458362:OXI458363 ONM458362:ONM458363 ODQ458362:ODQ458363 NTU458362:NTU458363 NJY458362:NJY458363 NAC458362:NAC458363 MQG458362:MQG458363 MGK458362:MGK458363 LWO458362:LWO458363 LMS458362:LMS458363 LCW458362:LCW458363 KTA458362:KTA458363 KJE458362:KJE458363 JZI458362:JZI458363 JPM458362:JPM458363 JFQ458362:JFQ458363 IVU458362:IVU458363 ILY458362:ILY458363 ICC458362:ICC458363 HSG458362:HSG458363 HIK458362:HIK458363 GYO458362:GYO458363 GOS458362:GOS458363 GEW458362:GEW458363 FVA458362:FVA458363 FLE458362:FLE458363 FBI458362:FBI458363 ERM458362:ERM458363 EHQ458362:EHQ458363 DXU458362:DXU458363 DNY458362:DNY458363 DEC458362:DEC458363 CUG458362:CUG458363 CKK458362:CKK458363 CAO458362:CAO458363 BQS458362:BQS458363 BGW458362:BGW458363 AXA458362:AXA458363 ANE458362:ANE458363 ADI458362:ADI458363 TM458362:TM458363 JQ458362:JQ458363 U458362:U458363 WWC392826:WWC392827 WMG392826:WMG392827 WCK392826:WCK392827 VSO392826:VSO392827 VIS392826:VIS392827 UYW392826:UYW392827 UPA392826:UPA392827 UFE392826:UFE392827 TVI392826:TVI392827 TLM392826:TLM392827 TBQ392826:TBQ392827 SRU392826:SRU392827 SHY392826:SHY392827 RYC392826:RYC392827 ROG392826:ROG392827 REK392826:REK392827 QUO392826:QUO392827 QKS392826:QKS392827 QAW392826:QAW392827 PRA392826:PRA392827 PHE392826:PHE392827 OXI392826:OXI392827 ONM392826:ONM392827 ODQ392826:ODQ392827 NTU392826:NTU392827 NJY392826:NJY392827 NAC392826:NAC392827 MQG392826:MQG392827 MGK392826:MGK392827 LWO392826:LWO392827 LMS392826:LMS392827 LCW392826:LCW392827 KTA392826:KTA392827 KJE392826:KJE392827 JZI392826:JZI392827 JPM392826:JPM392827 JFQ392826:JFQ392827 IVU392826:IVU392827 ILY392826:ILY392827 ICC392826:ICC392827 HSG392826:HSG392827 HIK392826:HIK392827 GYO392826:GYO392827 GOS392826:GOS392827 GEW392826:GEW392827 FVA392826:FVA392827 FLE392826:FLE392827 FBI392826:FBI392827 ERM392826:ERM392827 EHQ392826:EHQ392827 DXU392826:DXU392827 DNY392826:DNY392827 DEC392826:DEC392827 CUG392826:CUG392827 CKK392826:CKK392827 CAO392826:CAO392827 BQS392826:BQS392827 BGW392826:BGW392827 AXA392826:AXA392827 ANE392826:ANE392827 ADI392826:ADI392827 TM392826:TM392827 JQ392826:JQ392827 U392826:U392827 WWC327290:WWC327291 WMG327290:WMG327291 WCK327290:WCK327291 VSO327290:VSO327291 VIS327290:VIS327291 UYW327290:UYW327291 UPA327290:UPA327291 UFE327290:UFE327291 TVI327290:TVI327291 TLM327290:TLM327291 TBQ327290:TBQ327291 SRU327290:SRU327291 SHY327290:SHY327291 RYC327290:RYC327291 ROG327290:ROG327291 REK327290:REK327291 QUO327290:QUO327291 QKS327290:QKS327291 QAW327290:QAW327291 PRA327290:PRA327291 PHE327290:PHE327291 OXI327290:OXI327291 ONM327290:ONM327291 ODQ327290:ODQ327291 NTU327290:NTU327291 NJY327290:NJY327291 NAC327290:NAC327291 MQG327290:MQG327291 MGK327290:MGK327291 LWO327290:LWO327291 LMS327290:LMS327291 LCW327290:LCW327291 KTA327290:KTA327291 KJE327290:KJE327291 JZI327290:JZI327291 JPM327290:JPM327291 JFQ327290:JFQ327291 IVU327290:IVU327291 ILY327290:ILY327291 ICC327290:ICC327291 HSG327290:HSG327291 HIK327290:HIK327291 GYO327290:GYO327291 GOS327290:GOS327291 GEW327290:GEW327291 FVA327290:FVA327291 FLE327290:FLE327291 FBI327290:FBI327291 ERM327290:ERM327291 EHQ327290:EHQ327291 DXU327290:DXU327291 DNY327290:DNY327291 DEC327290:DEC327291 CUG327290:CUG327291 CKK327290:CKK327291 CAO327290:CAO327291 BQS327290:BQS327291 BGW327290:BGW327291 AXA327290:AXA327291 ANE327290:ANE327291 ADI327290:ADI327291 TM327290:TM327291 JQ327290:JQ327291 U327290:U327291 WWC261754:WWC261755 WMG261754:WMG261755 WCK261754:WCK261755 VSO261754:VSO261755 VIS261754:VIS261755 UYW261754:UYW261755 UPA261754:UPA261755 UFE261754:UFE261755 TVI261754:TVI261755 TLM261754:TLM261755 TBQ261754:TBQ261755 SRU261754:SRU261755 SHY261754:SHY261755 RYC261754:RYC261755 ROG261754:ROG261755 REK261754:REK261755 QUO261754:QUO261755 QKS261754:QKS261755 QAW261754:QAW261755 PRA261754:PRA261755 PHE261754:PHE261755 OXI261754:OXI261755 ONM261754:ONM261755 ODQ261754:ODQ261755 NTU261754:NTU261755 NJY261754:NJY261755 NAC261754:NAC261755 MQG261754:MQG261755 MGK261754:MGK261755 LWO261754:LWO261755 LMS261754:LMS261755 LCW261754:LCW261755 KTA261754:KTA261755 KJE261754:KJE261755 JZI261754:JZI261755 JPM261754:JPM261755 JFQ261754:JFQ261755 IVU261754:IVU261755 ILY261754:ILY261755 ICC261754:ICC261755 HSG261754:HSG261755 HIK261754:HIK261755 GYO261754:GYO261755 GOS261754:GOS261755 GEW261754:GEW261755 FVA261754:FVA261755 FLE261754:FLE261755 FBI261754:FBI261755 ERM261754:ERM261755 EHQ261754:EHQ261755 DXU261754:DXU261755 DNY261754:DNY261755 DEC261754:DEC261755 CUG261754:CUG261755 CKK261754:CKK261755 CAO261754:CAO261755 BQS261754:BQS261755 BGW261754:BGW261755 AXA261754:AXA261755 ANE261754:ANE261755 ADI261754:ADI261755 TM261754:TM261755 JQ261754:JQ261755 U261754:U261755 WWC196218:WWC196219 WMG196218:WMG196219 WCK196218:WCK196219 VSO196218:VSO196219 VIS196218:VIS196219 UYW196218:UYW196219 UPA196218:UPA196219 UFE196218:UFE196219 TVI196218:TVI196219 TLM196218:TLM196219 TBQ196218:TBQ196219 SRU196218:SRU196219 SHY196218:SHY196219 RYC196218:RYC196219 ROG196218:ROG196219 REK196218:REK196219 QUO196218:QUO196219 QKS196218:QKS196219 QAW196218:QAW196219 PRA196218:PRA196219 PHE196218:PHE196219 OXI196218:OXI196219 ONM196218:ONM196219 ODQ196218:ODQ196219 NTU196218:NTU196219 NJY196218:NJY196219 NAC196218:NAC196219 MQG196218:MQG196219 MGK196218:MGK196219 LWO196218:LWO196219 LMS196218:LMS196219 LCW196218:LCW196219 KTA196218:KTA196219 KJE196218:KJE196219 JZI196218:JZI196219 JPM196218:JPM196219 JFQ196218:JFQ196219 IVU196218:IVU196219 ILY196218:ILY196219 ICC196218:ICC196219 HSG196218:HSG196219 HIK196218:HIK196219 GYO196218:GYO196219 GOS196218:GOS196219 GEW196218:GEW196219 FVA196218:FVA196219 FLE196218:FLE196219 FBI196218:FBI196219 ERM196218:ERM196219 EHQ196218:EHQ196219 DXU196218:DXU196219 DNY196218:DNY196219 DEC196218:DEC196219 CUG196218:CUG196219 CKK196218:CKK196219 CAO196218:CAO196219 BQS196218:BQS196219 BGW196218:BGW196219 AXA196218:AXA196219 ANE196218:ANE196219 ADI196218:ADI196219 TM196218:TM196219 JQ196218:JQ196219 U196218:U196219 WWC130682:WWC130683 WMG130682:WMG130683 WCK130682:WCK130683 VSO130682:VSO130683 VIS130682:VIS130683 UYW130682:UYW130683 UPA130682:UPA130683 UFE130682:UFE130683 TVI130682:TVI130683 TLM130682:TLM130683 TBQ130682:TBQ130683 SRU130682:SRU130683 SHY130682:SHY130683 RYC130682:RYC130683 ROG130682:ROG130683 REK130682:REK130683 QUO130682:QUO130683 QKS130682:QKS130683 QAW130682:QAW130683 PRA130682:PRA130683 PHE130682:PHE130683 OXI130682:OXI130683 ONM130682:ONM130683 ODQ130682:ODQ130683 NTU130682:NTU130683 NJY130682:NJY130683 NAC130682:NAC130683 MQG130682:MQG130683 MGK130682:MGK130683 LWO130682:LWO130683 LMS130682:LMS130683 LCW130682:LCW130683 KTA130682:KTA130683 KJE130682:KJE130683 JZI130682:JZI130683 JPM130682:JPM130683 JFQ130682:JFQ130683 IVU130682:IVU130683 ILY130682:ILY130683 ICC130682:ICC130683 HSG130682:HSG130683 HIK130682:HIK130683 GYO130682:GYO130683 GOS130682:GOS130683 GEW130682:GEW130683 FVA130682:FVA130683 FLE130682:FLE130683 FBI130682:FBI130683 ERM130682:ERM130683 EHQ130682:EHQ130683 DXU130682:DXU130683 DNY130682:DNY130683 DEC130682:DEC130683 CUG130682:CUG130683 CKK130682:CKK130683 CAO130682:CAO130683 BQS130682:BQS130683 BGW130682:BGW130683 AXA130682:AXA130683 ANE130682:ANE130683 ADI130682:ADI130683 TM130682:TM130683 JQ130682:JQ130683 U130682:U130683 WWC65146:WWC65147 WMG65146:WMG65147 WCK65146:WCK65147 VSO65146:VSO65147 VIS65146:VIS65147 UYW65146:UYW65147 UPA65146:UPA65147 UFE65146:UFE65147 TVI65146:TVI65147 TLM65146:TLM65147 TBQ65146:TBQ65147 SRU65146:SRU65147 SHY65146:SHY65147 RYC65146:RYC65147 ROG65146:ROG65147 REK65146:REK65147 QUO65146:QUO65147 QKS65146:QKS65147 QAW65146:QAW65147 PRA65146:PRA65147 PHE65146:PHE65147 OXI65146:OXI65147 ONM65146:ONM65147 ODQ65146:ODQ65147 NTU65146:NTU65147 NJY65146:NJY65147 NAC65146:NAC65147 MQG65146:MQG65147 MGK65146:MGK65147 LWO65146:LWO65147 LMS65146:LMS65147 LCW65146:LCW65147 KTA65146:KTA65147 KJE65146:KJE65147 JZI65146:JZI65147 JPM65146:JPM65147 JFQ65146:JFQ65147 IVU65146:IVU65147 ILY65146:ILY65147 ICC65146:ICC65147 HSG65146:HSG65147 HIK65146:HIK65147 GYO65146:GYO65147 GOS65146:GOS65147 GEW65146:GEW65147 FVA65146:FVA65147 FLE65146:FLE65147 FBI65146:FBI65147 ERM65146:ERM65147 EHQ65146:EHQ65147 DXU65146:DXU65147 DNY65146:DNY65147 DEC65146:DEC65147 CUG65146:CUG65147 CKK65146:CKK65147 CAO65146:CAO65147 BQS65146:BQS65147 BGW65146:BGW65147 AXA65146:AXA65147 ANE65146:ANE65147 ADI65146:ADI65147 TM65146:TM65147 JQ65146:JQ65147 U65146:U65147 WWC982512:WWC982560 WMG982512:WMG982560 WCK982512:WCK982560 VSO982512:VSO982560 VIS982512:VIS982560 UYW982512:UYW982560 UPA982512:UPA982560 UFE982512:UFE982560 TVI982512:TVI982560 TLM982512:TLM982560 TBQ982512:TBQ982560 SRU982512:SRU982560 SHY982512:SHY982560 RYC982512:RYC982560 ROG982512:ROG982560 REK982512:REK982560 QUO982512:QUO982560 QKS982512:QKS982560 QAW982512:QAW982560 PRA982512:PRA982560 PHE982512:PHE982560 OXI982512:OXI982560 ONM982512:ONM982560 ODQ982512:ODQ982560 NTU982512:NTU982560 NJY982512:NJY982560 NAC982512:NAC982560 MQG982512:MQG982560 MGK982512:MGK982560 LWO982512:LWO982560 LMS982512:LMS982560 LCW982512:LCW982560 KTA982512:KTA982560 KJE982512:KJE982560 JZI982512:JZI982560 JPM982512:JPM982560 JFQ982512:JFQ982560 IVU982512:IVU982560 ILY982512:ILY982560 ICC982512:ICC982560 HSG982512:HSG982560 HIK982512:HIK982560 GYO982512:GYO982560 GOS982512:GOS982560 GEW982512:GEW982560 FVA982512:FVA982560 FLE982512:FLE982560 FBI982512:FBI982560 ERM982512:ERM982560 EHQ982512:EHQ982560 DXU982512:DXU982560 DNY982512:DNY982560 DEC982512:DEC982560 CUG982512:CUG982560 CKK982512:CKK982560 CAO982512:CAO982560 BQS982512:BQS982560 BGW982512:BGW982560 AXA982512:AXA982560 ANE982512:ANE982560 ADI982512:ADI982560 TM982512:TM982560 JQ982512:JQ982560 U982512:U982560 WWC916976:WWC917024 WMG916976:WMG917024 WCK916976:WCK917024 VSO916976:VSO917024 VIS916976:VIS917024 UYW916976:UYW917024 UPA916976:UPA917024 UFE916976:UFE917024 TVI916976:TVI917024 TLM916976:TLM917024 TBQ916976:TBQ917024 SRU916976:SRU917024 SHY916976:SHY917024 RYC916976:RYC917024 ROG916976:ROG917024 REK916976:REK917024 QUO916976:QUO917024 QKS916976:QKS917024 QAW916976:QAW917024 PRA916976:PRA917024 PHE916976:PHE917024 OXI916976:OXI917024 ONM916976:ONM917024 ODQ916976:ODQ917024 NTU916976:NTU917024 NJY916976:NJY917024 NAC916976:NAC917024 MQG916976:MQG917024 MGK916976:MGK917024 LWO916976:LWO917024 LMS916976:LMS917024 LCW916976:LCW917024 KTA916976:KTA917024 KJE916976:KJE917024 JZI916976:JZI917024 JPM916976:JPM917024 JFQ916976:JFQ917024 IVU916976:IVU917024 ILY916976:ILY917024 ICC916976:ICC917024 HSG916976:HSG917024 HIK916976:HIK917024 GYO916976:GYO917024 GOS916976:GOS917024 GEW916976:GEW917024 FVA916976:FVA917024 FLE916976:FLE917024 FBI916976:FBI917024 ERM916976:ERM917024 EHQ916976:EHQ917024 DXU916976:DXU917024 DNY916976:DNY917024 DEC916976:DEC917024 CUG916976:CUG917024 CKK916976:CKK917024 CAO916976:CAO917024 BQS916976:BQS917024 BGW916976:BGW917024 AXA916976:AXA917024 ANE916976:ANE917024 ADI916976:ADI917024 TM916976:TM917024 JQ916976:JQ917024 U916976:U917024 WWC851440:WWC851488 WMG851440:WMG851488 WCK851440:WCK851488 VSO851440:VSO851488 VIS851440:VIS851488 UYW851440:UYW851488 UPA851440:UPA851488 UFE851440:UFE851488 TVI851440:TVI851488 TLM851440:TLM851488 TBQ851440:TBQ851488 SRU851440:SRU851488 SHY851440:SHY851488 RYC851440:RYC851488 ROG851440:ROG851488 REK851440:REK851488 QUO851440:QUO851488 QKS851440:QKS851488 QAW851440:QAW851488 PRA851440:PRA851488 PHE851440:PHE851488 OXI851440:OXI851488 ONM851440:ONM851488 ODQ851440:ODQ851488 NTU851440:NTU851488 NJY851440:NJY851488 NAC851440:NAC851488 MQG851440:MQG851488 MGK851440:MGK851488 LWO851440:LWO851488 LMS851440:LMS851488 LCW851440:LCW851488 KTA851440:KTA851488 KJE851440:KJE851488 JZI851440:JZI851488 JPM851440:JPM851488 JFQ851440:JFQ851488 IVU851440:IVU851488 ILY851440:ILY851488 ICC851440:ICC851488 HSG851440:HSG851488 HIK851440:HIK851488 GYO851440:GYO851488 GOS851440:GOS851488 GEW851440:GEW851488 FVA851440:FVA851488 FLE851440:FLE851488 FBI851440:FBI851488 ERM851440:ERM851488 EHQ851440:EHQ851488 DXU851440:DXU851488 DNY851440:DNY851488 DEC851440:DEC851488 CUG851440:CUG851488 CKK851440:CKK851488 CAO851440:CAO851488 BQS851440:BQS851488 BGW851440:BGW851488 AXA851440:AXA851488 ANE851440:ANE851488 ADI851440:ADI851488 TM851440:TM851488 JQ851440:JQ851488 U851440:U851488 WWC785904:WWC785952 WMG785904:WMG785952 WCK785904:WCK785952 VSO785904:VSO785952 VIS785904:VIS785952 UYW785904:UYW785952 UPA785904:UPA785952 UFE785904:UFE785952 TVI785904:TVI785952 TLM785904:TLM785952 TBQ785904:TBQ785952 SRU785904:SRU785952 SHY785904:SHY785952 RYC785904:RYC785952 ROG785904:ROG785952 REK785904:REK785952 QUO785904:QUO785952 QKS785904:QKS785952 QAW785904:QAW785952 PRA785904:PRA785952 PHE785904:PHE785952 OXI785904:OXI785952 ONM785904:ONM785952 ODQ785904:ODQ785952 NTU785904:NTU785952 NJY785904:NJY785952 NAC785904:NAC785952 MQG785904:MQG785952 MGK785904:MGK785952 LWO785904:LWO785952 LMS785904:LMS785952 LCW785904:LCW785952 KTA785904:KTA785952 KJE785904:KJE785952 JZI785904:JZI785952 JPM785904:JPM785952 JFQ785904:JFQ785952 IVU785904:IVU785952 ILY785904:ILY785952 ICC785904:ICC785952 HSG785904:HSG785952 HIK785904:HIK785952 GYO785904:GYO785952 GOS785904:GOS785952 GEW785904:GEW785952 FVA785904:FVA785952 FLE785904:FLE785952 FBI785904:FBI785952 ERM785904:ERM785952 EHQ785904:EHQ785952 DXU785904:DXU785952 DNY785904:DNY785952 DEC785904:DEC785952 CUG785904:CUG785952 CKK785904:CKK785952 CAO785904:CAO785952 BQS785904:BQS785952 BGW785904:BGW785952 AXA785904:AXA785952 ANE785904:ANE785952 ADI785904:ADI785952 TM785904:TM785952 JQ785904:JQ785952 U785904:U785952 WWC720368:WWC720416 WMG720368:WMG720416 WCK720368:WCK720416 VSO720368:VSO720416 VIS720368:VIS720416 UYW720368:UYW720416 UPA720368:UPA720416 UFE720368:UFE720416 TVI720368:TVI720416 TLM720368:TLM720416 TBQ720368:TBQ720416 SRU720368:SRU720416 SHY720368:SHY720416 RYC720368:RYC720416 ROG720368:ROG720416 REK720368:REK720416 QUO720368:QUO720416 QKS720368:QKS720416 QAW720368:QAW720416 PRA720368:PRA720416 PHE720368:PHE720416 OXI720368:OXI720416 ONM720368:ONM720416 ODQ720368:ODQ720416 NTU720368:NTU720416 NJY720368:NJY720416 NAC720368:NAC720416 MQG720368:MQG720416 MGK720368:MGK720416 LWO720368:LWO720416 LMS720368:LMS720416 LCW720368:LCW720416 KTA720368:KTA720416 KJE720368:KJE720416 JZI720368:JZI720416 JPM720368:JPM720416 JFQ720368:JFQ720416 IVU720368:IVU720416 ILY720368:ILY720416 ICC720368:ICC720416 HSG720368:HSG720416 HIK720368:HIK720416 GYO720368:GYO720416 GOS720368:GOS720416 GEW720368:GEW720416 FVA720368:FVA720416 FLE720368:FLE720416 FBI720368:FBI720416 ERM720368:ERM720416 EHQ720368:EHQ720416 DXU720368:DXU720416 DNY720368:DNY720416 DEC720368:DEC720416 CUG720368:CUG720416 CKK720368:CKK720416 CAO720368:CAO720416 BQS720368:BQS720416 BGW720368:BGW720416 AXA720368:AXA720416 ANE720368:ANE720416 ADI720368:ADI720416 TM720368:TM720416 JQ720368:JQ720416 U720368:U720416 WWC654832:WWC654880 WMG654832:WMG654880 WCK654832:WCK654880 VSO654832:VSO654880 VIS654832:VIS654880 UYW654832:UYW654880 UPA654832:UPA654880 UFE654832:UFE654880 TVI654832:TVI654880 TLM654832:TLM654880 TBQ654832:TBQ654880 SRU654832:SRU654880 SHY654832:SHY654880 RYC654832:RYC654880 ROG654832:ROG654880 REK654832:REK654880 QUO654832:QUO654880 QKS654832:QKS654880 QAW654832:QAW654880 PRA654832:PRA654880 PHE654832:PHE654880 OXI654832:OXI654880 ONM654832:ONM654880 ODQ654832:ODQ654880 NTU654832:NTU654880 NJY654832:NJY654880 NAC654832:NAC654880 MQG654832:MQG654880 MGK654832:MGK654880 LWO654832:LWO654880 LMS654832:LMS654880 LCW654832:LCW654880 KTA654832:KTA654880 KJE654832:KJE654880 JZI654832:JZI654880 JPM654832:JPM654880 JFQ654832:JFQ654880 IVU654832:IVU654880 ILY654832:ILY654880 ICC654832:ICC654880 HSG654832:HSG654880 HIK654832:HIK654880 GYO654832:GYO654880 GOS654832:GOS654880 GEW654832:GEW654880 FVA654832:FVA654880 FLE654832:FLE654880 FBI654832:FBI654880 ERM654832:ERM654880 EHQ654832:EHQ654880 DXU654832:DXU654880 DNY654832:DNY654880 DEC654832:DEC654880 CUG654832:CUG654880 CKK654832:CKK654880 CAO654832:CAO654880 BQS654832:BQS654880 BGW654832:BGW654880 AXA654832:AXA654880 ANE654832:ANE654880 ADI654832:ADI654880 TM654832:TM654880 JQ654832:JQ654880 U654832:U654880 WWC589296:WWC589344 WMG589296:WMG589344 WCK589296:WCK589344 VSO589296:VSO589344 VIS589296:VIS589344 UYW589296:UYW589344 UPA589296:UPA589344 UFE589296:UFE589344 TVI589296:TVI589344 TLM589296:TLM589344 TBQ589296:TBQ589344 SRU589296:SRU589344 SHY589296:SHY589344 RYC589296:RYC589344 ROG589296:ROG589344 REK589296:REK589344 QUO589296:QUO589344 QKS589296:QKS589344 QAW589296:QAW589344 PRA589296:PRA589344 PHE589296:PHE589344 OXI589296:OXI589344 ONM589296:ONM589344 ODQ589296:ODQ589344 NTU589296:NTU589344 NJY589296:NJY589344 NAC589296:NAC589344 MQG589296:MQG589344 MGK589296:MGK589344 LWO589296:LWO589344 LMS589296:LMS589344 LCW589296:LCW589344 KTA589296:KTA589344 KJE589296:KJE589344 JZI589296:JZI589344 JPM589296:JPM589344 JFQ589296:JFQ589344 IVU589296:IVU589344 ILY589296:ILY589344 ICC589296:ICC589344 HSG589296:HSG589344 HIK589296:HIK589344 GYO589296:GYO589344 GOS589296:GOS589344 GEW589296:GEW589344 FVA589296:FVA589344 FLE589296:FLE589344 FBI589296:FBI589344 ERM589296:ERM589344 EHQ589296:EHQ589344 DXU589296:DXU589344 DNY589296:DNY589344 DEC589296:DEC589344 CUG589296:CUG589344 CKK589296:CKK589344 CAO589296:CAO589344 BQS589296:BQS589344 BGW589296:BGW589344 AXA589296:AXA589344 ANE589296:ANE589344 ADI589296:ADI589344 TM589296:TM589344 JQ589296:JQ589344 U589296:U589344 WWC523760:WWC523808 WMG523760:WMG523808 WCK523760:WCK523808 VSO523760:VSO523808 VIS523760:VIS523808 UYW523760:UYW523808 UPA523760:UPA523808 UFE523760:UFE523808 TVI523760:TVI523808 TLM523760:TLM523808 TBQ523760:TBQ523808 SRU523760:SRU523808 SHY523760:SHY523808 RYC523760:RYC523808 ROG523760:ROG523808 REK523760:REK523808 QUO523760:QUO523808 QKS523760:QKS523808 QAW523760:QAW523808 PRA523760:PRA523808 PHE523760:PHE523808 OXI523760:OXI523808 ONM523760:ONM523808 ODQ523760:ODQ523808 NTU523760:NTU523808 NJY523760:NJY523808 NAC523760:NAC523808 MQG523760:MQG523808 MGK523760:MGK523808 LWO523760:LWO523808 LMS523760:LMS523808 LCW523760:LCW523808 KTA523760:KTA523808 KJE523760:KJE523808 JZI523760:JZI523808 JPM523760:JPM523808 JFQ523760:JFQ523808 IVU523760:IVU523808 ILY523760:ILY523808 ICC523760:ICC523808 HSG523760:HSG523808 HIK523760:HIK523808 GYO523760:GYO523808 GOS523760:GOS523808 GEW523760:GEW523808 FVA523760:FVA523808 FLE523760:FLE523808 FBI523760:FBI523808 ERM523760:ERM523808 EHQ523760:EHQ523808 DXU523760:DXU523808 DNY523760:DNY523808 DEC523760:DEC523808 CUG523760:CUG523808 CKK523760:CKK523808 CAO523760:CAO523808 BQS523760:BQS523808 BGW523760:BGW523808 AXA523760:AXA523808 ANE523760:ANE523808 ADI523760:ADI523808 TM523760:TM523808 JQ523760:JQ523808 U523760:U523808 WWC458224:WWC458272 WMG458224:WMG458272 WCK458224:WCK458272 VSO458224:VSO458272 VIS458224:VIS458272 UYW458224:UYW458272 UPA458224:UPA458272 UFE458224:UFE458272 TVI458224:TVI458272 TLM458224:TLM458272 TBQ458224:TBQ458272 SRU458224:SRU458272 SHY458224:SHY458272 RYC458224:RYC458272 ROG458224:ROG458272 REK458224:REK458272 QUO458224:QUO458272 QKS458224:QKS458272 QAW458224:QAW458272 PRA458224:PRA458272 PHE458224:PHE458272 OXI458224:OXI458272 ONM458224:ONM458272 ODQ458224:ODQ458272 NTU458224:NTU458272 NJY458224:NJY458272 NAC458224:NAC458272 MQG458224:MQG458272 MGK458224:MGK458272 LWO458224:LWO458272 LMS458224:LMS458272 LCW458224:LCW458272 KTA458224:KTA458272 KJE458224:KJE458272 JZI458224:JZI458272 JPM458224:JPM458272 JFQ458224:JFQ458272 IVU458224:IVU458272 ILY458224:ILY458272 ICC458224:ICC458272 HSG458224:HSG458272 HIK458224:HIK458272 GYO458224:GYO458272 GOS458224:GOS458272 GEW458224:GEW458272 FVA458224:FVA458272 FLE458224:FLE458272 FBI458224:FBI458272 ERM458224:ERM458272 EHQ458224:EHQ458272 DXU458224:DXU458272 DNY458224:DNY458272 DEC458224:DEC458272 CUG458224:CUG458272 CKK458224:CKK458272 CAO458224:CAO458272 BQS458224:BQS458272 BGW458224:BGW458272 AXA458224:AXA458272 ANE458224:ANE458272 ADI458224:ADI458272 TM458224:TM458272 JQ458224:JQ458272 U458224:U458272 WWC392688:WWC392736 WMG392688:WMG392736 WCK392688:WCK392736 VSO392688:VSO392736 VIS392688:VIS392736 UYW392688:UYW392736 UPA392688:UPA392736 UFE392688:UFE392736 TVI392688:TVI392736 TLM392688:TLM392736 TBQ392688:TBQ392736 SRU392688:SRU392736 SHY392688:SHY392736 RYC392688:RYC392736 ROG392688:ROG392736 REK392688:REK392736 QUO392688:QUO392736 QKS392688:QKS392736 QAW392688:QAW392736 PRA392688:PRA392736 PHE392688:PHE392736 OXI392688:OXI392736 ONM392688:ONM392736 ODQ392688:ODQ392736 NTU392688:NTU392736 NJY392688:NJY392736 NAC392688:NAC392736 MQG392688:MQG392736 MGK392688:MGK392736 LWO392688:LWO392736 LMS392688:LMS392736 LCW392688:LCW392736 KTA392688:KTA392736 KJE392688:KJE392736 JZI392688:JZI392736 JPM392688:JPM392736 JFQ392688:JFQ392736 IVU392688:IVU392736 ILY392688:ILY392736 ICC392688:ICC392736 HSG392688:HSG392736 HIK392688:HIK392736 GYO392688:GYO392736 GOS392688:GOS392736 GEW392688:GEW392736 FVA392688:FVA392736 FLE392688:FLE392736 FBI392688:FBI392736 ERM392688:ERM392736 EHQ392688:EHQ392736 DXU392688:DXU392736 DNY392688:DNY392736 DEC392688:DEC392736 CUG392688:CUG392736 CKK392688:CKK392736 CAO392688:CAO392736 BQS392688:BQS392736 BGW392688:BGW392736 AXA392688:AXA392736 ANE392688:ANE392736 ADI392688:ADI392736 TM392688:TM392736 JQ392688:JQ392736 U392688:U392736 WWC327152:WWC327200 WMG327152:WMG327200 WCK327152:WCK327200 VSO327152:VSO327200 VIS327152:VIS327200 UYW327152:UYW327200 UPA327152:UPA327200 UFE327152:UFE327200 TVI327152:TVI327200 TLM327152:TLM327200 TBQ327152:TBQ327200 SRU327152:SRU327200 SHY327152:SHY327200 RYC327152:RYC327200 ROG327152:ROG327200 REK327152:REK327200 QUO327152:QUO327200 QKS327152:QKS327200 QAW327152:QAW327200 PRA327152:PRA327200 PHE327152:PHE327200 OXI327152:OXI327200 ONM327152:ONM327200 ODQ327152:ODQ327200 NTU327152:NTU327200 NJY327152:NJY327200 NAC327152:NAC327200 MQG327152:MQG327200 MGK327152:MGK327200 LWO327152:LWO327200 LMS327152:LMS327200 LCW327152:LCW327200 KTA327152:KTA327200 KJE327152:KJE327200 JZI327152:JZI327200 JPM327152:JPM327200 JFQ327152:JFQ327200 IVU327152:IVU327200 ILY327152:ILY327200 ICC327152:ICC327200 HSG327152:HSG327200 HIK327152:HIK327200 GYO327152:GYO327200 GOS327152:GOS327200 GEW327152:GEW327200 FVA327152:FVA327200 FLE327152:FLE327200 FBI327152:FBI327200 ERM327152:ERM327200 EHQ327152:EHQ327200 DXU327152:DXU327200 DNY327152:DNY327200 DEC327152:DEC327200 CUG327152:CUG327200 CKK327152:CKK327200 CAO327152:CAO327200 BQS327152:BQS327200 BGW327152:BGW327200 AXA327152:AXA327200 ANE327152:ANE327200 ADI327152:ADI327200 TM327152:TM327200 JQ327152:JQ327200 U327152:U327200 WWC261616:WWC261664 WMG261616:WMG261664 WCK261616:WCK261664 VSO261616:VSO261664 VIS261616:VIS261664 UYW261616:UYW261664 UPA261616:UPA261664 UFE261616:UFE261664 TVI261616:TVI261664 TLM261616:TLM261664 TBQ261616:TBQ261664 SRU261616:SRU261664 SHY261616:SHY261664 RYC261616:RYC261664 ROG261616:ROG261664 REK261616:REK261664 QUO261616:QUO261664 QKS261616:QKS261664 QAW261616:QAW261664 PRA261616:PRA261664 PHE261616:PHE261664 OXI261616:OXI261664 ONM261616:ONM261664 ODQ261616:ODQ261664 NTU261616:NTU261664 NJY261616:NJY261664 NAC261616:NAC261664 MQG261616:MQG261664 MGK261616:MGK261664 LWO261616:LWO261664 LMS261616:LMS261664 LCW261616:LCW261664 KTA261616:KTA261664 KJE261616:KJE261664 JZI261616:JZI261664 JPM261616:JPM261664 JFQ261616:JFQ261664 IVU261616:IVU261664 ILY261616:ILY261664 ICC261616:ICC261664 HSG261616:HSG261664 HIK261616:HIK261664 GYO261616:GYO261664 GOS261616:GOS261664 GEW261616:GEW261664 FVA261616:FVA261664 FLE261616:FLE261664 FBI261616:FBI261664 ERM261616:ERM261664 EHQ261616:EHQ261664 DXU261616:DXU261664 DNY261616:DNY261664 DEC261616:DEC261664 CUG261616:CUG261664 CKK261616:CKK261664 CAO261616:CAO261664 BQS261616:BQS261664 BGW261616:BGW261664 AXA261616:AXA261664 ANE261616:ANE261664 ADI261616:ADI261664 TM261616:TM261664 JQ261616:JQ261664 U261616:U261664 WWC196080:WWC196128 WMG196080:WMG196128 WCK196080:WCK196128 VSO196080:VSO196128 VIS196080:VIS196128 UYW196080:UYW196128 UPA196080:UPA196128 UFE196080:UFE196128 TVI196080:TVI196128 TLM196080:TLM196128 TBQ196080:TBQ196128 SRU196080:SRU196128 SHY196080:SHY196128 RYC196080:RYC196128 ROG196080:ROG196128 REK196080:REK196128 QUO196080:QUO196128 QKS196080:QKS196128 QAW196080:QAW196128 PRA196080:PRA196128 PHE196080:PHE196128 OXI196080:OXI196128 ONM196080:ONM196128 ODQ196080:ODQ196128 NTU196080:NTU196128 NJY196080:NJY196128 NAC196080:NAC196128 MQG196080:MQG196128 MGK196080:MGK196128 LWO196080:LWO196128 LMS196080:LMS196128 LCW196080:LCW196128 KTA196080:KTA196128 KJE196080:KJE196128 JZI196080:JZI196128 JPM196080:JPM196128 JFQ196080:JFQ196128 IVU196080:IVU196128 ILY196080:ILY196128 ICC196080:ICC196128 HSG196080:HSG196128 HIK196080:HIK196128 GYO196080:GYO196128 GOS196080:GOS196128 GEW196080:GEW196128 FVA196080:FVA196128 FLE196080:FLE196128 FBI196080:FBI196128 ERM196080:ERM196128 EHQ196080:EHQ196128 DXU196080:DXU196128 DNY196080:DNY196128 DEC196080:DEC196128 CUG196080:CUG196128 CKK196080:CKK196128 CAO196080:CAO196128 BQS196080:BQS196128 BGW196080:BGW196128 AXA196080:AXA196128 ANE196080:ANE196128 ADI196080:ADI196128 TM196080:TM196128 JQ196080:JQ196128 U196080:U196128 WWC130544:WWC130592 WMG130544:WMG130592 WCK130544:WCK130592 VSO130544:VSO130592 VIS130544:VIS130592 UYW130544:UYW130592 UPA130544:UPA130592 UFE130544:UFE130592 TVI130544:TVI130592 TLM130544:TLM130592 TBQ130544:TBQ130592 SRU130544:SRU130592 SHY130544:SHY130592 RYC130544:RYC130592 ROG130544:ROG130592 REK130544:REK130592 QUO130544:QUO130592 QKS130544:QKS130592 QAW130544:QAW130592 PRA130544:PRA130592 PHE130544:PHE130592 OXI130544:OXI130592 ONM130544:ONM130592 ODQ130544:ODQ130592 NTU130544:NTU130592 NJY130544:NJY130592 NAC130544:NAC130592 MQG130544:MQG130592 MGK130544:MGK130592 LWO130544:LWO130592 LMS130544:LMS130592 LCW130544:LCW130592 KTA130544:KTA130592 KJE130544:KJE130592 JZI130544:JZI130592 JPM130544:JPM130592 JFQ130544:JFQ130592 IVU130544:IVU130592 ILY130544:ILY130592 ICC130544:ICC130592 HSG130544:HSG130592 HIK130544:HIK130592 GYO130544:GYO130592 GOS130544:GOS130592 GEW130544:GEW130592 FVA130544:FVA130592 FLE130544:FLE130592 FBI130544:FBI130592 ERM130544:ERM130592 EHQ130544:EHQ130592 DXU130544:DXU130592 DNY130544:DNY130592 DEC130544:DEC130592 CUG130544:CUG130592 CKK130544:CKK130592 CAO130544:CAO130592 BQS130544:BQS130592 BGW130544:BGW130592 AXA130544:AXA130592 ANE130544:ANE130592 ADI130544:ADI130592 TM130544:TM130592 JQ130544:JQ130592 U130544:U130592 WWC65008:WWC65056 WMG65008:WMG65056 WCK65008:WCK65056 VSO65008:VSO65056 VIS65008:VIS65056 UYW65008:UYW65056 UPA65008:UPA65056 UFE65008:UFE65056 TVI65008:TVI65056 TLM65008:TLM65056 TBQ65008:TBQ65056 SRU65008:SRU65056 SHY65008:SHY65056 RYC65008:RYC65056 ROG65008:ROG65056 REK65008:REK65056 QUO65008:QUO65056 QKS65008:QKS65056 QAW65008:QAW65056 PRA65008:PRA65056 PHE65008:PHE65056 OXI65008:OXI65056 ONM65008:ONM65056 ODQ65008:ODQ65056 NTU65008:NTU65056 NJY65008:NJY65056 NAC65008:NAC65056 MQG65008:MQG65056 MGK65008:MGK65056 LWO65008:LWO65056 LMS65008:LMS65056 LCW65008:LCW65056 KTA65008:KTA65056 KJE65008:KJE65056 JZI65008:JZI65056 JPM65008:JPM65056 JFQ65008:JFQ65056 IVU65008:IVU65056 ILY65008:ILY65056 ICC65008:ICC65056 HSG65008:HSG65056 HIK65008:HIK65056 GYO65008:GYO65056 GOS65008:GOS65056 GEW65008:GEW65056 FVA65008:FVA65056 FLE65008:FLE65056 FBI65008:FBI65056 ERM65008:ERM65056 EHQ65008:EHQ65056 DXU65008:DXU65056 DNY65008:DNY65056 DEC65008:DEC65056 CUG65008:CUG65056 CKK65008:CKK65056 CAO65008:CAO65056 BQS65008:BQS65056 BGW65008:BGW65056 AXA65008:AXA65056 ANE65008:ANE65056 ADI65008:ADI65056 TM65008:TM65056 JQ65008:JQ65056" xr:uid="{00000000-0002-0000-1900-000003000000}">
      <formula1>-9.99999999999999E+31</formula1>
      <formula2>9.99999999999999E+31</formula2>
    </dataValidation>
  </dataValidations>
  <printOptions horizontalCentered="1"/>
  <pageMargins left="0.23622047244094491" right="0.23622047244094491" top="1.1417322834645669" bottom="0.6692913385826772" header="0.27559055118110237" footer="0.51181102362204722"/>
  <pageSetup paperSize="9" scale="47" orientation="landscape" r:id="rId1"/>
  <headerFooter alignWithMargins="0">
    <oddFooter>&amp;L&amp;F&amp;C&amp;"標楷體,標準"&amp;10第 &amp;P 頁，共 &amp;N 頁&amp;R&amp;A</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注意】" error="----------------------------_x000a_輸入資料格式錯誤，_x000a_請填數值資料！_x000a_----------------------------" xr:uid="{00000000-0002-0000-1900-000004000000}">
          <x14:formula1>
            <xm:f>-9.99999999999999E+31</xm:f>
          </x14:formula1>
          <x14:formula2>
            <xm:f>9.99999999999999E+31</xm:f>
          </x14:formula2>
          <xm:sqref>F65110:G65110 WVN982650:WVO982651 WLR982650:WLS982651 WBV982650:WBW982651 VRZ982650:VSA982651 VID982650:VIE982651 UYH982650:UYI982651 UOL982650:UOM982651 UEP982650:UEQ982651 TUT982650:TUU982651 TKX982650:TKY982651 TBB982650:TBC982651 SRF982650:SRG982651 SHJ982650:SHK982651 RXN982650:RXO982651 RNR982650:RNS982651 RDV982650:RDW982651 QTZ982650:QUA982651 QKD982650:QKE982651 QAH982650:QAI982651 PQL982650:PQM982651 PGP982650:PGQ982651 OWT982650:OWU982651 OMX982650:OMY982651 ODB982650:ODC982651 NTF982650:NTG982651 NJJ982650:NJK982651 MZN982650:MZO982651 MPR982650:MPS982651 MFV982650:MFW982651 LVZ982650:LWA982651 LMD982650:LME982651 LCH982650:LCI982651 KSL982650:KSM982651 KIP982650:KIQ982651 JYT982650:JYU982651 JOX982650:JOY982651 JFB982650:JFC982651 IVF982650:IVG982651 ILJ982650:ILK982651 IBN982650:IBO982651 HRR982650:HRS982651 HHV982650:HHW982651 GXZ982650:GYA982651 GOD982650:GOE982651 GEH982650:GEI982651 FUL982650:FUM982651 FKP982650:FKQ982651 FAT982650:FAU982651 EQX982650:EQY982651 EHB982650:EHC982651 DXF982650:DXG982651 DNJ982650:DNK982651 DDN982650:DDO982651 CTR982650:CTS982651 CJV982650:CJW982651 BZZ982650:CAA982651 BQD982650:BQE982651 BGH982650:BGI982651 AWL982650:AWM982651 AMP982650:AMQ982651 ACT982650:ACU982651 SX982650:SY982651 JB982650:JC982651 F982650:G982651 WVN917114:WVO917115 WLR917114:WLS917115 WBV917114:WBW917115 VRZ917114:VSA917115 VID917114:VIE917115 UYH917114:UYI917115 UOL917114:UOM917115 UEP917114:UEQ917115 TUT917114:TUU917115 TKX917114:TKY917115 TBB917114:TBC917115 SRF917114:SRG917115 SHJ917114:SHK917115 RXN917114:RXO917115 RNR917114:RNS917115 RDV917114:RDW917115 QTZ917114:QUA917115 QKD917114:QKE917115 QAH917114:QAI917115 PQL917114:PQM917115 PGP917114:PGQ917115 OWT917114:OWU917115 OMX917114:OMY917115 ODB917114:ODC917115 NTF917114:NTG917115 NJJ917114:NJK917115 MZN917114:MZO917115 MPR917114:MPS917115 MFV917114:MFW917115 LVZ917114:LWA917115 LMD917114:LME917115 LCH917114:LCI917115 KSL917114:KSM917115 KIP917114:KIQ917115 JYT917114:JYU917115 JOX917114:JOY917115 JFB917114:JFC917115 IVF917114:IVG917115 ILJ917114:ILK917115 IBN917114:IBO917115 HRR917114:HRS917115 HHV917114:HHW917115 GXZ917114:GYA917115 GOD917114:GOE917115 GEH917114:GEI917115 FUL917114:FUM917115 FKP917114:FKQ917115 FAT917114:FAU917115 EQX917114:EQY917115 EHB917114:EHC917115 DXF917114:DXG917115 DNJ917114:DNK917115 DDN917114:DDO917115 CTR917114:CTS917115 CJV917114:CJW917115 BZZ917114:CAA917115 BQD917114:BQE917115 BGH917114:BGI917115 AWL917114:AWM917115 AMP917114:AMQ917115 ACT917114:ACU917115 SX917114:SY917115 JB917114:JC917115 F917114:G917115 WVN851578:WVO851579 WLR851578:WLS851579 WBV851578:WBW851579 VRZ851578:VSA851579 VID851578:VIE851579 UYH851578:UYI851579 UOL851578:UOM851579 UEP851578:UEQ851579 TUT851578:TUU851579 TKX851578:TKY851579 TBB851578:TBC851579 SRF851578:SRG851579 SHJ851578:SHK851579 RXN851578:RXO851579 RNR851578:RNS851579 RDV851578:RDW851579 QTZ851578:QUA851579 QKD851578:QKE851579 QAH851578:QAI851579 PQL851578:PQM851579 PGP851578:PGQ851579 OWT851578:OWU851579 OMX851578:OMY851579 ODB851578:ODC851579 NTF851578:NTG851579 NJJ851578:NJK851579 MZN851578:MZO851579 MPR851578:MPS851579 MFV851578:MFW851579 LVZ851578:LWA851579 LMD851578:LME851579 LCH851578:LCI851579 KSL851578:KSM851579 KIP851578:KIQ851579 JYT851578:JYU851579 JOX851578:JOY851579 JFB851578:JFC851579 IVF851578:IVG851579 ILJ851578:ILK851579 IBN851578:IBO851579 HRR851578:HRS851579 HHV851578:HHW851579 GXZ851578:GYA851579 GOD851578:GOE851579 GEH851578:GEI851579 FUL851578:FUM851579 FKP851578:FKQ851579 FAT851578:FAU851579 EQX851578:EQY851579 EHB851578:EHC851579 DXF851578:DXG851579 DNJ851578:DNK851579 DDN851578:DDO851579 CTR851578:CTS851579 CJV851578:CJW851579 BZZ851578:CAA851579 BQD851578:BQE851579 BGH851578:BGI851579 AWL851578:AWM851579 AMP851578:AMQ851579 ACT851578:ACU851579 SX851578:SY851579 JB851578:JC851579 F851578:G851579 WVN786042:WVO786043 WLR786042:WLS786043 WBV786042:WBW786043 VRZ786042:VSA786043 VID786042:VIE786043 UYH786042:UYI786043 UOL786042:UOM786043 UEP786042:UEQ786043 TUT786042:TUU786043 TKX786042:TKY786043 TBB786042:TBC786043 SRF786042:SRG786043 SHJ786042:SHK786043 RXN786042:RXO786043 RNR786042:RNS786043 RDV786042:RDW786043 QTZ786042:QUA786043 QKD786042:QKE786043 QAH786042:QAI786043 PQL786042:PQM786043 PGP786042:PGQ786043 OWT786042:OWU786043 OMX786042:OMY786043 ODB786042:ODC786043 NTF786042:NTG786043 NJJ786042:NJK786043 MZN786042:MZO786043 MPR786042:MPS786043 MFV786042:MFW786043 LVZ786042:LWA786043 LMD786042:LME786043 LCH786042:LCI786043 KSL786042:KSM786043 KIP786042:KIQ786043 JYT786042:JYU786043 JOX786042:JOY786043 JFB786042:JFC786043 IVF786042:IVG786043 ILJ786042:ILK786043 IBN786042:IBO786043 HRR786042:HRS786043 HHV786042:HHW786043 GXZ786042:GYA786043 GOD786042:GOE786043 GEH786042:GEI786043 FUL786042:FUM786043 FKP786042:FKQ786043 FAT786042:FAU786043 EQX786042:EQY786043 EHB786042:EHC786043 DXF786042:DXG786043 DNJ786042:DNK786043 DDN786042:DDO786043 CTR786042:CTS786043 CJV786042:CJW786043 BZZ786042:CAA786043 BQD786042:BQE786043 BGH786042:BGI786043 AWL786042:AWM786043 AMP786042:AMQ786043 ACT786042:ACU786043 SX786042:SY786043 JB786042:JC786043 F786042:G786043 WVN720506:WVO720507 WLR720506:WLS720507 WBV720506:WBW720507 VRZ720506:VSA720507 VID720506:VIE720507 UYH720506:UYI720507 UOL720506:UOM720507 UEP720506:UEQ720507 TUT720506:TUU720507 TKX720506:TKY720507 TBB720506:TBC720507 SRF720506:SRG720507 SHJ720506:SHK720507 RXN720506:RXO720507 RNR720506:RNS720507 RDV720506:RDW720507 QTZ720506:QUA720507 QKD720506:QKE720507 QAH720506:QAI720507 PQL720506:PQM720507 PGP720506:PGQ720507 OWT720506:OWU720507 OMX720506:OMY720507 ODB720506:ODC720507 NTF720506:NTG720507 NJJ720506:NJK720507 MZN720506:MZO720507 MPR720506:MPS720507 MFV720506:MFW720507 LVZ720506:LWA720507 LMD720506:LME720507 LCH720506:LCI720507 KSL720506:KSM720507 KIP720506:KIQ720507 JYT720506:JYU720507 JOX720506:JOY720507 JFB720506:JFC720507 IVF720506:IVG720507 ILJ720506:ILK720507 IBN720506:IBO720507 HRR720506:HRS720507 HHV720506:HHW720507 GXZ720506:GYA720507 GOD720506:GOE720507 GEH720506:GEI720507 FUL720506:FUM720507 FKP720506:FKQ720507 FAT720506:FAU720507 EQX720506:EQY720507 EHB720506:EHC720507 DXF720506:DXG720507 DNJ720506:DNK720507 DDN720506:DDO720507 CTR720506:CTS720507 CJV720506:CJW720507 BZZ720506:CAA720507 BQD720506:BQE720507 BGH720506:BGI720507 AWL720506:AWM720507 AMP720506:AMQ720507 ACT720506:ACU720507 SX720506:SY720507 JB720506:JC720507 F720506:G720507 WVN654970:WVO654971 WLR654970:WLS654971 WBV654970:WBW654971 VRZ654970:VSA654971 VID654970:VIE654971 UYH654970:UYI654971 UOL654970:UOM654971 UEP654970:UEQ654971 TUT654970:TUU654971 TKX654970:TKY654971 TBB654970:TBC654971 SRF654970:SRG654971 SHJ654970:SHK654971 RXN654970:RXO654971 RNR654970:RNS654971 RDV654970:RDW654971 QTZ654970:QUA654971 QKD654970:QKE654971 QAH654970:QAI654971 PQL654970:PQM654971 PGP654970:PGQ654971 OWT654970:OWU654971 OMX654970:OMY654971 ODB654970:ODC654971 NTF654970:NTG654971 NJJ654970:NJK654971 MZN654970:MZO654971 MPR654970:MPS654971 MFV654970:MFW654971 LVZ654970:LWA654971 LMD654970:LME654971 LCH654970:LCI654971 KSL654970:KSM654971 KIP654970:KIQ654971 JYT654970:JYU654971 JOX654970:JOY654971 JFB654970:JFC654971 IVF654970:IVG654971 ILJ654970:ILK654971 IBN654970:IBO654971 HRR654970:HRS654971 HHV654970:HHW654971 GXZ654970:GYA654971 GOD654970:GOE654971 GEH654970:GEI654971 FUL654970:FUM654971 FKP654970:FKQ654971 FAT654970:FAU654971 EQX654970:EQY654971 EHB654970:EHC654971 DXF654970:DXG654971 DNJ654970:DNK654971 DDN654970:DDO654971 CTR654970:CTS654971 CJV654970:CJW654971 BZZ654970:CAA654971 BQD654970:BQE654971 BGH654970:BGI654971 AWL654970:AWM654971 AMP654970:AMQ654971 ACT654970:ACU654971 SX654970:SY654971 JB654970:JC654971 F654970:G654971 WVN589434:WVO589435 WLR589434:WLS589435 WBV589434:WBW589435 VRZ589434:VSA589435 VID589434:VIE589435 UYH589434:UYI589435 UOL589434:UOM589435 UEP589434:UEQ589435 TUT589434:TUU589435 TKX589434:TKY589435 TBB589434:TBC589435 SRF589434:SRG589435 SHJ589434:SHK589435 RXN589434:RXO589435 RNR589434:RNS589435 RDV589434:RDW589435 QTZ589434:QUA589435 QKD589434:QKE589435 QAH589434:QAI589435 PQL589434:PQM589435 PGP589434:PGQ589435 OWT589434:OWU589435 OMX589434:OMY589435 ODB589434:ODC589435 NTF589434:NTG589435 NJJ589434:NJK589435 MZN589434:MZO589435 MPR589434:MPS589435 MFV589434:MFW589435 LVZ589434:LWA589435 LMD589434:LME589435 LCH589434:LCI589435 KSL589434:KSM589435 KIP589434:KIQ589435 JYT589434:JYU589435 JOX589434:JOY589435 JFB589434:JFC589435 IVF589434:IVG589435 ILJ589434:ILK589435 IBN589434:IBO589435 HRR589434:HRS589435 HHV589434:HHW589435 GXZ589434:GYA589435 GOD589434:GOE589435 GEH589434:GEI589435 FUL589434:FUM589435 FKP589434:FKQ589435 FAT589434:FAU589435 EQX589434:EQY589435 EHB589434:EHC589435 DXF589434:DXG589435 DNJ589434:DNK589435 DDN589434:DDO589435 CTR589434:CTS589435 CJV589434:CJW589435 BZZ589434:CAA589435 BQD589434:BQE589435 BGH589434:BGI589435 AWL589434:AWM589435 AMP589434:AMQ589435 ACT589434:ACU589435 SX589434:SY589435 JB589434:JC589435 F589434:G589435 WVN523898:WVO523899 WLR523898:WLS523899 WBV523898:WBW523899 VRZ523898:VSA523899 VID523898:VIE523899 UYH523898:UYI523899 UOL523898:UOM523899 UEP523898:UEQ523899 TUT523898:TUU523899 TKX523898:TKY523899 TBB523898:TBC523899 SRF523898:SRG523899 SHJ523898:SHK523899 RXN523898:RXO523899 RNR523898:RNS523899 RDV523898:RDW523899 QTZ523898:QUA523899 QKD523898:QKE523899 QAH523898:QAI523899 PQL523898:PQM523899 PGP523898:PGQ523899 OWT523898:OWU523899 OMX523898:OMY523899 ODB523898:ODC523899 NTF523898:NTG523899 NJJ523898:NJK523899 MZN523898:MZO523899 MPR523898:MPS523899 MFV523898:MFW523899 LVZ523898:LWA523899 LMD523898:LME523899 LCH523898:LCI523899 KSL523898:KSM523899 KIP523898:KIQ523899 JYT523898:JYU523899 JOX523898:JOY523899 JFB523898:JFC523899 IVF523898:IVG523899 ILJ523898:ILK523899 IBN523898:IBO523899 HRR523898:HRS523899 HHV523898:HHW523899 GXZ523898:GYA523899 GOD523898:GOE523899 GEH523898:GEI523899 FUL523898:FUM523899 FKP523898:FKQ523899 FAT523898:FAU523899 EQX523898:EQY523899 EHB523898:EHC523899 DXF523898:DXG523899 DNJ523898:DNK523899 DDN523898:DDO523899 CTR523898:CTS523899 CJV523898:CJW523899 BZZ523898:CAA523899 BQD523898:BQE523899 BGH523898:BGI523899 AWL523898:AWM523899 AMP523898:AMQ523899 ACT523898:ACU523899 SX523898:SY523899 JB523898:JC523899 F523898:G523899 WVN458362:WVO458363 WLR458362:WLS458363 WBV458362:WBW458363 VRZ458362:VSA458363 VID458362:VIE458363 UYH458362:UYI458363 UOL458362:UOM458363 UEP458362:UEQ458363 TUT458362:TUU458363 TKX458362:TKY458363 TBB458362:TBC458363 SRF458362:SRG458363 SHJ458362:SHK458363 RXN458362:RXO458363 RNR458362:RNS458363 RDV458362:RDW458363 QTZ458362:QUA458363 QKD458362:QKE458363 QAH458362:QAI458363 PQL458362:PQM458363 PGP458362:PGQ458363 OWT458362:OWU458363 OMX458362:OMY458363 ODB458362:ODC458363 NTF458362:NTG458363 NJJ458362:NJK458363 MZN458362:MZO458363 MPR458362:MPS458363 MFV458362:MFW458363 LVZ458362:LWA458363 LMD458362:LME458363 LCH458362:LCI458363 KSL458362:KSM458363 KIP458362:KIQ458363 JYT458362:JYU458363 JOX458362:JOY458363 JFB458362:JFC458363 IVF458362:IVG458363 ILJ458362:ILK458363 IBN458362:IBO458363 HRR458362:HRS458363 HHV458362:HHW458363 GXZ458362:GYA458363 GOD458362:GOE458363 GEH458362:GEI458363 FUL458362:FUM458363 FKP458362:FKQ458363 FAT458362:FAU458363 EQX458362:EQY458363 EHB458362:EHC458363 DXF458362:DXG458363 DNJ458362:DNK458363 DDN458362:DDO458363 CTR458362:CTS458363 CJV458362:CJW458363 BZZ458362:CAA458363 BQD458362:BQE458363 BGH458362:BGI458363 AWL458362:AWM458363 AMP458362:AMQ458363 ACT458362:ACU458363 SX458362:SY458363 JB458362:JC458363 F458362:G458363 WVN392826:WVO392827 WLR392826:WLS392827 WBV392826:WBW392827 VRZ392826:VSA392827 VID392826:VIE392827 UYH392826:UYI392827 UOL392826:UOM392827 UEP392826:UEQ392827 TUT392826:TUU392827 TKX392826:TKY392827 TBB392826:TBC392827 SRF392826:SRG392827 SHJ392826:SHK392827 RXN392826:RXO392827 RNR392826:RNS392827 RDV392826:RDW392827 QTZ392826:QUA392827 QKD392826:QKE392827 QAH392826:QAI392827 PQL392826:PQM392827 PGP392826:PGQ392827 OWT392826:OWU392827 OMX392826:OMY392827 ODB392826:ODC392827 NTF392826:NTG392827 NJJ392826:NJK392827 MZN392826:MZO392827 MPR392826:MPS392827 MFV392826:MFW392827 LVZ392826:LWA392827 LMD392826:LME392827 LCH392826:LCI392827 KSL392826:KSM392827 KIP392826:KIQ392827 JYT392826:JYU392827 JOX392826:JOY392827 JFB392826:JFC392827 IVF392826:IVG392827 ILJ392826:ILK392827 IBN392826:IBO392827 HRR392826:HRS392827 HHV392826:HHW392827 GXZ392826:GYA392827 GOD392826:GOE392827 GEH392826:GEI392827 FUL392826:FUM392827 FKP392826:FKQ392827 FAT392826:FAU392827 EQX392826:EQY392827 EHB392826:EHC392827 DXF392826:DXG392827 DNJ392826:DNK392827 DDN392826:DDO392827 CTR392826:CTS392827 CJV392826:CJW392827 BZZ392826:CAA392827 BQD392826:BQE392827 BGH392826:BGI392827 AWL392826:AWM392827 AMP392826:AMQ392827 ACT392826:ACU392827 SX392826:SY392827 JB392826:JC392827 F392826:G392827 WVN327290:WVO327291 WLR327290:WLS327291 WBV327290:WBW327291 VRZ327290:VSA327291 VID327290:VIE327291 UYH327290:UYI327291 UOL327290:UOM327291 UEP327290:UEQ327291 TUT327290:TUU327291 TKX327290:TKY327291 TBB327290:TBC327291 SRF327290:SRG327291 SHJ327290:SHK327291 RXN327290:RXO327291 RNR327290:RNS327291 RDV327290:RDW327291 QTZ327290:QUA327291 QKD327290:QKE327291 QAH327290:QAI327291 PQL327290:PQM327291 PGP327290:PGQ327291 OWT327290:OWU327291 OMX327290:OMY327291 ODB327290:ODC327291 NTF327290:NTG327291 NJJ327290:NJK327291 MZN327290:MZO327291 MPR327290:MPS327291 MFV327290:MFW327291 LVZ327290:LWA327291 LMD327290:LME327291 LCH327290:LCI327291 KSL327290:KSM327291 KIP327290:KIQ327291 JYT327290:JYU327291 JOX327290:JOY327291 JFB327290:JFC327291 IVF327290:IVG327291 ILJ327290:ILK327291 IBN327290:IBO327291 HRR327290:HRS327291 HHV327290:HHW327291 GXZ327290:GYA327291 GOD327290:GOE327291 GEH327290:GEI327291 FUL327290:FUM327291 FKP327290:FKQ327291 FAT327290:FAU327291 EQX327290:EQY327291 EHB327290:EHC327291 DXF327290:DXG327291 DNJ327290:DNK327291 DDN327290:DDO327291 CTR327290:CTS327291 CJV327290:CJW327291 BZZ327290:CAA327291 BQD327290:BQE327291 BGH327290:BGI327291 AWL327290:AWM327291 AMP327290:AMQ327291 ACT327290:ACU327291 SX327290:SY327291 JB327290:JC327291 F327290:G327291 WVN261754:WVO261755 WLR261754:WLS261755 WBV261754:WBW261755 VRZ261754:VSA261755 VID261754:VIE261755 UYH261754:UYI261755 UOL261754:UOM261755 UEP261754:UEQ261755 TUT261754:TUU261755 TKX261754:TKY261755 TBB261754:TBC261755 SRF261754:SRG261755 SHJ261754:SHK261755 RXN261754:RXO261755 RNR261754:RNS261755 RDV261754:RDW261755 QTZ261754:QUA261755 QKD261754:QKE261755 QAH261754:QAI261755 PQL261754:PQM261755 PGP261754:PGQ261755 OWT261754:OWU261755 OMX261754:OMY261755 ODB261754:ODC261755 NTF261754:NTG261755 NJJ261754:NJK261755 MZN261754:MZO261755 MPR261754:MPS261755 MFV261754:MFW261755 LVZ261754:LWA261755 LMD261754:LME261755 LCH261754:LCI261755 KSL261754:KSM261755 KIP261754:KIQ261755 JYT261754:JYU261755 JOX261754:JOY261755 JFB261754:JFC261755 IVF261754:IVG261755 ILJ261754:ILK261755 IBN261754:IBO261755 HRR261754:HRS261755 HHV261754:HHW261755 GXZ261754:GYA261755 GOD261754:GOE261755 GEH261754:GEI261755 FUL261754:FUM261755 FKP261754:FKQ261755 FAT261754:FAU261755 EQX261754:EQY261755 EHB261754:EHC261755 DXF261754:DXG261755 DNJ261754:DNK261755 DDN261754:DDO261755 CTR261754:CTS261755 CJV261754:CJW261755 BZZ261754:CAA261755 BQD261754:BQE261755 BGH261754:BGI261755 AWL261754:AWM261755 AMP261754:AMQ261755 ACT261754:ACU261755 SX261754:SY261755 JB261754:JC261755 F261754:G261755 WVN196218:WVO196219 WLR196218:WLS196219 WBV196218:WBW196219 VRZ196218:VSA196219 VID196218:VIE196219 UYH196218:UYI196219 UOL196218:UOM196219 UEP196218:UEQ196219 TUT196218:TUU196219 TKX196218:TKY196219 TBB196218:TBC196219 SRF196218:SRG196219 SHJ196218:SHK196219 RXN196218:RXO196219 RNR196218:RNS196219 RDV196218:RDW196219 QTZ196218:QUA196219 QKD196218:QKE196219 QAH196218:QAI196219 PQL196218:PQM196219 PGP196218:PGQ196219 OWT196218:OWU196219 OMX196218:OMY196219 ODB196218:ODC196219 NTF196218:NTG196219 NJJ196218:NJK196219 MZN196218:MZO196219 MPR196218:MPS196219 MFV196218:MFW196219 LVZ196218:LWA196219 LMD196218:LME196219 LCH196218:LCI196219 KSL196218:KSM196219 KIP196218:KIQ196219 JYT196218:JYU196219 JOX196218:JOY196219 JFB196218:JFC196219 IVF196218:IVG196219 ILJ196218:ILK196219 IBN196218:IBO196219 HRR196218:HRS196219 HHV196218:HHW196219 GXZ196218:GYA196219 GOD196218:GOE196219 GEH196218:GEI196219 FUL196218:FUM196219 FKP196218:FKQ196219 FAT196218:FAU196219 EQX196218:EQY196219 EHB196218:EHC196219 DXF196218:DXG196219 DNJ196218:DNK196219 DDN196218:DDO196219 CTR196218:CTS196219 CJV196218:CJW196219 BZZ196218:CAA196219 BQD196218:BQE196219 BGH196218:BGI196219 AWL196218:AWM196219 AMP196218:AMQ196219 ACT196218:ACU196219 SX196218:SY196219 JB196218:JC196219 F196218:G196219 WVN130682:WVO130683 WLR130682:WLS130683 WBV130682:WBW130683 VRZ130682:VSA130683 VID130682:VIE130683 UYH130682:UYI130683 UOL130682:UOM130683 UEP130682:UEQ130683 TUT130682:TUU130683 TKX130682:TKY130683 TBB130682:TBC130683 SRF130682:SRG130683 SHJ130682:SHK130683 RXN130682:RXO130683 RNR130682:RNS130683 RDV130682:RDW130683 QTZ130682:QUA130683 QKD130682:QKE130683 QAH130682:QAI130683 PQL130682:PQM130683 PGP130682:PGQ130683 OWT130682:OWU130683 OMX130682:OMY130683 ODB130682:ODC130683 NTF130682:NTG130683 NJJ130682:NJK130683 MZN130682:MZO130683 MPR130682:MPS130683 MFV130682:MFW130683 LVZ130682:LWA130683 LMD130682:LME130683 LCH130682:LCI130683 KSL130682:KSM130683 KIP130682:KIQ130683 JYT130682:JYU130683 JOX130682:JOY130683 JFB130682:JFC130683 IVF130682:IVG130683 ILJ130682:ILK130683 IBN130682:IBO130683 HRR130682:HRS130683 HHV130682:HHW130683 GXZ130682:GYA130683 GOD130682:GOE130683 GEH130682:GEI130683 FUL130682:FUM130683 FKP130682:FKQ130683 FAT130682:FAU130683 EQX130682:EQY130683 EHB130682:EHC130683 DXF130682:DXG130683 DNJ130682:DNK130683 DDN130682:DDO130683 CTR130682:CTS130683 CJV130682:CJW130683 BZZ130682:CAA130683 BQD130682:BQE130683 BGH130682:BGI130683 AWL130682:AWM130683 AMP130682:AMQ130683 ACT130682:ACU130683 SX130682:SY130683 JB130682:JC130683 F130682:G130683 WVN65146:WVO65147 WLR65146:WLS65147 WBV65146:WBW65147 VRZ65146:VSA65147 VID65146:VIE65147 UYH65146:UYI65147 UOL65146:UOM65147 UEP65146:UEQ65147 TUT65146:TUU65147 TKX65146:TKY65147 TBB65146:TBC65147 SRF65146:SRG65147 SHJ65146:SHK65147 RXN65146:RXO65147 RNR65146:RNS65147 RDV65146:RDW65147 QTZ65146:QUA65147 QKD65146:QKE65147 QAH65146:QAI65147 PQL65146:PQM65147 PGP65146:PGQ65147 OWT65146:OWU65147 OMX65146:OMY65147 ODB65146:ODC65147 NTF65146:NTG65147 NJJ65146:NJK65147 MZN65146:MZO65147 MPR65146:MPS65147 MFV65146:MFW65147 LVZ65146:LWA65147 LMD65146:LME65147 LCH65146:LCI65147 KSL65146:KSM65147 KIP65146:KIQ65147 JYT65146:JYU65147 JOX65146:JOY65147 JFB65146:JFC65147 IVF65146:IVG65147 ILJ65146:ILK65147 IBN65146:IBO65147 HRR65146:HRS65147 HHV65146:HHW65147 GXZ65146:GYA65147 GOD65146:GOE65147 GEH65146:GEI65147 FUL65146:FUM65147 FKP65146:FKQ65147 FAT65146:FAU65147 EQX65146:EQY65147 EHB65146:EHC65147 DXF65146:DXG65147 DNJ65146:DNK65147 DDN65146:DDO65147 CTR65146:CTS65147 CJV65146:CJW65147 BZZ65146:CAA65147 BQD65146:BQE65147 BGH65146:BGI65147 AWL65146:AWM65147 AMP65146:AMQ65147 ACT65146:ACU65147 SX65146:SY65147 JB65146:JC65147 F65146:G65147 WVN982710:WVO982732 WLR982710:WLS982732 WBV982710:WBW982732 VRZ982710:VSA982732 VID982710:VIE982732 UYH982710:UYI982732 UOL982710:UOM982732 UEP982710:UEQ982732 TUT982710:TUU982732 TKX982710:TKY982732 TBB982710:TBC982732 SRF982710:SRG982732 SHJ982710:SHK982732 RXN982710:RXO982732 RNR982710:RNS982732 RDV982710:RDW982732 QTZ982710:QUA982732 QKD982710:QKE982732 QAH982710:QAI982732 PQL982710:PQM982732 PGP982710:PGQ982732 OWT982710:OWU982732 OMX982710:OMY982732 ODB982710:ODC982732 NTF982710:NTG982732 NJJ982710:NJK982732 MZN982710:MZO982732 MPR982710:MPS982732 MFV982710:MFW982732 LVZ982710:LWA982732 LMD982710:LME982732 LCH982710:LCI982732 KSL982710:KSM982732 KIP982710:KIQ982732 JYT982710:JYU982732 JOX982710:JOY982732 JFB982710:JFC982732 IVF982710:IVG982732 ILJ982710:ILK982732 IBN982710:IBO982732 HRR982710:HRS982732 HHV982710:HHW982732 GXZ982710:GYA982732 GOD982710:GOE982732 GEH982710:GEI982732 FUL982710:FUM982732 FKP982710:FKQ982732 FAT982710:FAU982732 EQX982710:EQY982732 EHB982710:EHC982732 DXF982710:DXG982732 DNJ982710:DNK982732 DDN982710:DDO982732 CTR982710:CTS982732 CJV982710:CJW982732 BZZ982710:CAA982732 BQD982710:BQE982732 BGH982710:BGI982732 AWL982710:AWM982732 AMP982710:AMQ982732 ACT982710:ACU982732 SX982710:SY982732 JB982710:JC982732 F982710:G982732 WVN917174:WVO917196 WLR917174:WLS917196 WBV917174:WBW917196 VRZ917174:VSA917196 VID917174:VIE917196 UYH917174:UYI917196 UOL917174:UOM917196 UEP917174:UEQ917196 TUT917174:TUU917196 TKX917174:TKY917196 TBB917174:TBC917196 SRF917174:SRG917196 SHJ917174:SHK917196 RXN917174:RXO917196 RNR917174:RNS917196 RDV917174:RDW917196 QTZ917174:QUA917196 QKD917174:QKE917196 QAH917174:QAI917196 PQL917174:PQM917196 PGP917174:PGQ917196 OWT917174:OWU917196 OMX917174:OMY917196 ODB917174:ODC917196 NTF917174:NTG917196 NJJ917174:NJK917196 MZN917174:MZO917196 MPR917174:MPS917196 MFV917174:MFW917196 LVZ917174:LWA917196 LMD917174:LME917196 LCH917174:LCI917196 KSL917174:KSM917196 KIP917174:KIQ917196 JYT917174:JYU917196 JOX917174:JOY917196 JFB917174:JFC917196 IVF917174:IVG917196 ILJ917174:ILK917196 IBN917174:IBO917196 HRR917174:HRS917196 HHV917174:HHW917196 GXZ917174:GYA917196 GOD917174:GOE917196 GEH917174:GEI917196 FUL917174:FUM917196 FKP917174:FKQ917196 FAT917174:FAU917196 EQX917174:EQY917196 EHB917174:EHC917196 DXF917174:DXG917196 DNJ917174:DNK917196 DDN917174:DDO917196 CTR917174:CTS917196 CJV917174:CJW917196 BZZ917174:CAA917196 BQD917174:BQE917196 BGH917174:BGI917196 AWL917174:AWM917196 AMP917174:AMQ917196 ACT917174:ACU917196 SX917174:SY917196 JB917174:JC917196 F917174:G917196 WVN851638:WVO851660 WLR851638:WLS851660 WBV851638:WBW851660 VRZ851638:VSA851660 VID851638:VIE851660 UYH851638:UYI851660 UOL851638:UOM851660 UEP851638:UEQ851660 TUT851638:TUU851660 TKX851638:TKY851660 TBB851638:TBC851660 SRF851638:SRG851660 SHJ851638:SHK851660 RXN851638:RXO851660 RNR851638:RNS851660 RDV851638:RDW851660 QTZ851638:QUA851660 QKD851638:QKE851660 QAH851638:QAI851660 PQL851638:PQM851660 PGP851638:PGQ851660 OWT851638:OWU851660 OMX851638:OMY851660 ODB851638:ODC851660 NTF851638:NTG851660 NJJ851638:NJK851660 MZN851638:MZO851660 MPR851638:MPS851660 MFV851638:MFW851660 LVZ851638:LWA851660 LMD851638:LME851660 LCH851638:LCI851660 KSL851638:KSM851660 KIP851638:KIQ851660 JYT851638:JYU851660 JOX851638:JOY851660 JFB851638:JFC851660 IVF851638:IVG851660 ILJ851638:ILK851660 IBN851638:IBO851660 HRR851638:HRS851660 HHV851638:HHW851660 GXZ851638:GYA851660 GOD851638:GOE851660 GEH851638:GEI851660 FUL851638:FUM851660 FKP851638:FKQ851660 FAT851638:FAU851660 EQX851638:EQY851660 EHB851638:EHC851660 DXF851638:DXG851660 DNJ851638:DNK851660 DDN851638:DDO851660 CTR851638:CTS851660 CJV851638:CJW851660 BZZ851638:CAA851660 BQD851638:BQE851660 BGH851638:BGI851660 AWL851638:AWM851660 AMP851638:AMQ851660 ACT851638:ACU851660 SX851638:SY851660 JB851638:JC851660 F851638:G851660 WVN786102:WVO786124 WLR786102:WLS786124 WBV786102:WBW786124 VRZ786102:VSA786124 VID786102:VIE786124 UYH786102:UYI786124 UOL786102:UOM786124 UEP786102:UEQ786124 TUT786102:TUU786124 TKX786102:TKY786124 TBB786102:TBC786124 SRF786102:SRG786124 SHJ786102:SHK786124 RXN786102:RXO786124 RNR786102:RNS786124 RDV786102:RDW786124 QTZ786102:QUA786124 QKD786102:QKE786124 QAH786102:QAI786124 PQL786102:PQM786124 PGP786102:PGQ786124 OWT786102:OWU786124 OMX786102:OMY786124 ODB786102:ODC786124 NTF786102:NTG786124 NJJ786102:NJK786124 MZN786102:MZO786124 MPR786102:MPS786124 MFV786102:MFW786124 LVZ786102:LWA786124 LMD786102:LME786124 LCH786102:LCI786124 KSL786102:KSM786124 KIP786102:KIQ786124 JYT786102:JYU786124 JOX786102:JOY786124 JFB786102:JFC786124 IVF786102:IVG786124 ILJ786102:ILK786124 IBN786102:IBO786124 HRR786102:HRS786124 HHV786102:HHW786124 GXZ786102:GYA786124 GOD786102:GOE786124 GEH786102:GEI786124 FUL786102:FUM786124 FKP786102:FKQ786124 FAT786102:FAU786124 EQX786102:EQY786124 EHB786102:EHC786124 DXF786102:DXG786124 DNJ786102:DNK786124 DDN786102:DDO786124 CTR786102:CTS786124 CJV786102:CJW786124 BZZ786102:CAA786124 BQD786102:BQE786124 BGH786102:BGI786124 AWL786102:AWM786124 AMP786102:AMQ786124 ACT786102:ACU786124 SX786102:SY786124 JB786102:JC786124 F786102:G786124 WVN720566:WVO720588 WLR720566:WLS720588 WBV720566:WBW720588 VRZ720566:VSA720588 VID720566:VIE720588 UYH720566:UYI720588 UOL720566:UOM720588 UEP720566:UEQ720588 TUT720566:TUU720588 TKX720566:TKY720588 TBB720566:TBC720588 SRF720566:SRG720588 SHJ720566:SHK720588 RXN720566:RXO720588 RNR720566:RNS720588 RDV720566:RDW720588 QTZ720566:QUA720588 QKD720566:QKE720588 QAH720566:QAI720588 PQL720566:PQM720588 PGP720566:PGQ720588 OWT720566:OWU720588 OMX720566:OMY720588 ODB720566:ODC720588 NTF720566:NTG720588 NJJ720566:NJK720588 MZN720566:MZO720588 MPR720566:MPS720588 MFV720566:MFW720588 LVZ720566:LWA720588 LMD720566:LME720588 LCH720566:LCI720588 KSL720566:KSM720588 KIP720566:KIQ720588 JYT720566:JYU720588 JOX720566:JOY720588 JFB720566:JFC720588 IVF720566:IVG720588 ILJ720566:ILK720588 IBN720566:IBO720588 HRR720566:HRS720588 HHV720566:HHW720588 GXZ720566:GYA720588 GOD720566:GOE720588 GEH720566:GEI720588 FUL720566:FUM720588 FKP720566:FKQ720588 FAT720566:FAU720588 EQX720566:EQY720588 EHB720566:EHC720588 DXF720566:DXG720588 DNJ720566:DNK720588 DDN720566:DDO720588 CTR720566:CTS720588 CJV720566:CJW720588 BZZ720566:CAA720588 BQD720566:BQE720588 BGH720566:BGI720588 AWL720566:AWM720588 AMP720566:AMQ720588 ACT720566:ACU720588 SX720566:SY720588 JB720566:JC720588 F720566:G720588 WVN655030:WVO655052 WLR655030:WLS655052 WBV655030:WBW655052 VRZ655030:VSA655052 VID655030:VIE655052 UYH655030:UYI655052 UOL655030:UOM655052 UEP655030:UEQ655052 TUT655030:TUU655052 TKX655030:TKY655052 TBB655030:TBC655052 SRF655030:SRG655052 SHJ655030:SHK655052 RXN655030:RXO655052 RNR655030:RNS655052 RDV655030:RDW655052 QTZ655030:QUA655052 QKD655030:QKE655052 QAH655030:QAI655052 PQL655030:PQM655052 PGP655030:PGQ655052 OWT655030:OWU655052 OMX655030:OMY655052 ODB655030:ODC655052 NTF655030:NTG655052 NJJ655030:NJK655052 MZN655030:MZO655052 MPR655030:MPS655052 MFV655030:MFW655052 LVZ655030:LWA655052 LMD655030:LME655052 LCH655030:LCI655052 KSL655030:KSM655052 KIP655030:KIQ655052 JYT655030:JYU655052 JOX655030:JOY655052 JFB655030:JFC655052 IVF655030:IVG655052 ILJ655030:ILK655052 IBN655030:IBO655052 HRR655030:HRS655052 HHV655030:HHW655052 GXZ655030:GYA655052 GOD655030:GOE655052 GEH655030:GEI655052 FUL655030:FUM655052 FKP655030:FKQ655052 FAT655030:FAU655052 EQX655030:EQY655052 EHB655030:EHC655052 DXF655030:DXG655052 DNJ655030:DNK655052 DDN655030:DDO655052 CTR655030:CTS655052 CJV655030:CJW655052 BZZ655030:CAA655052 BQD655030:BQE655052 BGH655030:BGI655052 AWL655030:AWM655052 AMP655030:AMQ655052 ACT655030:ACU655052 SX655030:SY655052 JB655030:JC655052 F655030:G655052 WVN589494:WVO589516 WLR589494:WLS589516 WBV589494:WBW589516 VRZ589494:VSA589516 VID589494:VIE589516 UYH589494:UYI589516 UOL589494:UOM589516 UEP589494:UEQ589516 TUT589494:TUU589516 TKX589494:TKY589516 TBB589494:TBC589516 SRF589494:SRG589516 SHJ589494:SHK589516 RXN589494:RXO589516 RNR589494:RNS589516 RDV589494:RDW589516 QTZ589494:QUA589516 QKD589494:QKE589516 QAH589494:QAI589516 PQL589494:PQM589516 PGP589494:PGQ589516 OWT589494:OWU589516 OMX589494:OMY589516 ODB589494:ODC589516 NTF589494:NTG589516 NJJ589494:NJK589516 MZN589494:MZO589516 MPR589494:MPS589516 MFV589494:MFW589516 LVZ589494:LWA589516 LMD589494:LME589516 LCH589494:LCI589516 KSL589494:KSM589516 KIP589494:KIQ589516 JYT589494:JYU589516 JOX589494:JOY589516 JFB589494:JFC589516 IVF589494:IVG589516 ILJ589494:ILK589516 IBN589494:IBO589516 HRR589494:HRS589516 HHV589494:HHW589516 GXZ589494:GYA589516 GOD589494:GOE589516 GEH589494:GEI589516 FUL589494:FUM589516 FKP589494:FKQ589516 FAT589494:FAU589516 EQX589494:EQY589516 EHB589494:EHC589516 DXF589494:DXG589516 DNJ589494:DNK589516 DDN589494:DDO589516 CTR589494:CTS589516 CJV589494:CJW589516 BZZ589494:CAA589516 BQD589494:BQE589516 BGH589494:BGI589516 AWL589494:AWM589516 AMP589494:AMQ589516 ACT589494:ACU589516 SX589494:SY589516 JB589494:JC589516 F589494:G589516 WVN523958:WVO523980 WLR523958:WLS523980 WBV523958:WBW523980 VRZ523958:VSA523980 VID523958:VIE523980 UYH523958:UYI523980 UOL523958:UOM523980 UEP523958:UEQ523980 TUT523958:TUU523980 TKX523958:TKY523980 TBB523958:TBC523980 SRF523958:SRG523980 SHJ523958:SHK523980 RXN523958:RXO523980 RNR523958:RNS523980 RDV523958:RDW523980 QTZ523958:QUA523980 QKD523958:QKE523980 QAH523958:QAI523980 PQL523958:PQM523980 PGP523958:PGQ523980 OWT523958:OWU523980 OMX523958:OMY523980 ODB523958:ODC523980 NTF523958:NTG523980 NJJ523958:NJK523980 MZN523958:MZO523980 MPR523958:MPS523980 MFV523958:MFW523980 LVZ523958:LWA523980 LMD523958:LME523980 LCH523958:LCI523980 KSL523958:KSM523980 KIP523958:KIQ523980 JYT523958:JYU523980 JOX523958:JOY523980 JFB523958:JFC523980 IVF523958:IVG523980 ILJ523958:ILK523980 IBN523958:IBO523980 HRR523958:HRS523980 HHV523958:HHW523980 GXZ523958:GYA523980 GOD523958:GOE523980 GEH523958:GEI523980 FUL523958:FUM523980 FKP523958:FKQ523980 FAT523958:FAU523980 EQX523958:EQY523980 EHB523958:EHC523980 DXF523958:DXG523980 DNJ523958:DNK523980 DDN523958:DDO523980 CTR523958:CTS523980 CJV523958:CJW523980 BZZ523958:CAA523980 BQD523958:BQE523980 BGH523958:BGI523980 AWL523958:AWM523980 AMP523958:AMQ523980 ACT523958:ACU523980 SX523958:SY523980 JB523958:JC523980 F523958:G523980 WVN458422:WVO458444 WLR458422:WLS458444 WBV458422:WBW458444 VRZ458422:VSA458444 VID458422:VIE458444 UYH458422:UYI458444 UOL458422:UOM458444 UEP458422:UEQ458444 TUT458422:TUU458444 TKX458422:TKY458444 TBB458422:TBC458444 SRF458422:SRG458444 SHJ458422:SHK458444 RXN458422:RXO458444 RNR458422:RNS458444 RDV458422:RDW458444 QTZ458422:QUA458444 QKD458422:QKE458444 QAH458422:QAI458444 PQL458422:PQM458444 PGP458422:PGQ458444 OWT458422:OWU458444 OMX458422:OMY458444 ODB458422:ODC458444 NTF458422:NTG458444 NJJ458422:NJK458444 MZN458422:MZO458444 MPR458422:MPS458444 MFV458422:MFW458444 LVZ458422:LWA458444 LMD458422:LME458444 LCH458422:LCI458444 KSL458422:KSM458444 KIP458422:KIQ458444 JYT458422:JYU458444 JOX458422:JOY458444 JFB458422:JFC458444 IVF458422:IVG458444 ILJ458422:ILK458444 IBN458422:IBO458444 HRR458422:HRS458444 HHV458422:HHW458444 GXZ458422:GYA458444 GOD458422:GOE458444 GEH458422:GEI458444 FUL458422:FUM458444 FKP458422:FKQ458444 FAT458422:FAU458444 EQX458422:EQY458444 EHB458422:EHC458444 DXF458422:DXG458444 DNJ458422:DNK458444 DDN458422:DDO458444 CTR458422:CTS458444 CJV458422:CJW458444 BZZ458422:CAA458444 BQD458422:BQE458444 BGH458422:BGI458444 AWL458422:AWM458444 AMP458422:AMQ458444 ACT458422:ACU458444 SX458422:SY458444 JB458422:JC458444 F458422:G458444 WVN392886:WVO392908 WLR392886:WLS392908 WBV392886:WBW392908 VRZ392886:VSA392908 VID392886:VIE392908 UYH392886:UYI392908 UOL392886:UOM392908 UEP392886:UEQ392908 TUT392886:TUU392908 TKX392886:TKY392908 TBB392886:TBC392908 SRF392886:SRG392908 SHJ392886:SHK392908 RXN392886:RXO392908 RNR392886:RNS392908 RDV392886:RDW392908 QTZ392886:QUA392908 QKD392886:QKE392908 QAH392886:QAI392908 PQL392886:PQM392908 PGP392886:PGQ392908 OWT392886:OWU392908 OMX392886:OMY392908 ODB392886:ODC392908 NTF392886:NTG392908 NJJ392886:NJK392908 MZN392886:MZO392908 MPR392886:MPS392908 MFV392886:MFW392908 LVZ392886:LWA392908 LMD392886:LME392908 LCH392886:LCI392908 KSL392886:KSM392908 KIP392886:KIQ392908 JYT392886:JYU392908 JOX392886:JOY392908 JFB392886:JFC392908 IVF392886:IVG392908 ILJ392886:ILK392908 IBN392886:IBO392908 HRR392886:HRS392908 HHV392886:HHW392908 GXZ392886:GYA392908 GOD392886:GOE392908 GEH392886:GEI392908 FUL392886:FUM392908 FKP392886:FKQ392908 FAT392886:FAU392908 EQX392886:EQY392908 EHB392886:EHC392908 DXF392886:DXG392908 DNJ392886:DNK392908 DDN392886:DDO392908 CTR392886:CTS392908 CJV392886:CJW392908 BZZ392886:CAA392908 BQD392886:BQE392908 BGH392886:BGI392908 AWL392886:AWM392908 AMP392886:AMQ392908 ACT392886:ACU392908 SX392886:SY392908 JB392886:JC392908 F392886:G392908 WVN327350:WVO327372 WLR327350:WLS327372 WBV327350:WBW327372 VRZ327350:VSA327372 VID327350:VIE327372 UYH327350:UYI327372 UOL327350:UOM327372 UEP327350:UEQ327372 TUT327350:TUU327372 TKX327350:TKY327372 TBB327350:TBC327372 SRF327350:SRG327372 SHJ327350:SHK327372 RXN327350:RXO327372 RNR327350:RNS327372 RDV327350:RDW327372 QTZ327350:QUA327372 QKD327350:QKE327372 QAH327350:QAI327372 PQL327350:PQM327372 PGP327350:PGQ327372 OWT327350:OWU327372 OMX327350:OMY327372 ODB327350:ODC327372 NTF327350:NTG327372 NJJ327350:NJK327372 MZN327350:MZO327372 MPR327350:MPS327372 MFV327350:MFW327372 LVZ327350:LWA327372 LMD327350:LME327372 LCH327350:LCI327372 KSL327350:KSM327372 KIP327350:KIQ327372 JYT327350:JYU327372 JOX327350:JOY327372 JFB327350:JFC327372 IVF327350:IVG327372 ILJ327350:ILK327372 IBN327350:IBO327372 HRR327350:HRS327372 HHV327350:HHW327372 GXZ327350:GYA327372 GOD327350:GOE327372 GEH327350:GEI327372 FUL327350:FUM327372 FKP327350:FKQ327372 FAT327350:FAU327372 EQX327350:EQY327372 EHB327350:EHC327372 DXF327350:DXG327372 DNJ327350:DNK327372 DDN327350:DDO327372 CTR327350:CTS327372 CJV327350:CJW327372 BZZ327350:CAA327372 BQD327350:BQE327372 BGH327350:BGI327372 AWL327350:AWM327372 AMP327350:AMQ327372 ACT327350:ACU327372 SX327350:SY327372 JB327350:JC327372 F327350:G327372 WVN261814:WVO261836 WLR261814:WLS261836 WBV261814:WBW261836 VRZ261814:VSA261836 VID261814:VIE261836 UYH261814:UYI261836 UOL261814:UOM261836 UEP261814:UEQ261836 TUT261814:TUU261836 TKX261814:TKY261836 TBB261814:TBC261836 SRF261814:SRG261836 SHJ261814:SHK261836 RXN261814:RXO261836 RNR261814:RNS261836 RDV261814:RDW261836 QTZ261814:QUA261836 QKD261814:QKE261836 QAH261814:QAI261836 PQL261814:PQM261836 PGP261814:PGQ261836 OWT261814:OWU261836 OMX261814:OMY261836 ODB261814:ODC261836 NTF261814:NTG261836 NJJ261814:NJK261836 MZN261814:MZO261836 MPR261814:MPS261836 MFV261814:MFW261836 LVZ261814:LWA261836 LMD261814:LME261836 LCH261814:LCI261836 KSL261814:KSM261836 KIP261814:KIQ261836 JYT261814:JYU261836 JOX261814:JOY261836 JFB261814:JFC261836 IVF261814:IVG261836 ILJ261814:ILK261836 IBN261814:IBO261836 HRR261814:HRS261836 HHV261814:HHW261836 GXZ261814:GYA261836 GOD261814:GOE261836 GEH261814:GEI261836 FUL261814:FUM261836 FKP261814:FKQ261836 FAT261814:FAU261836 EQX261814:EQY261836 EHB261814:EHC261836 DXF261814:DXG261836 DNJ261814:DNK261836 DDN261814:DDO261836 CTR261814:CTS261836 CJV261814:CJW261836 BZZ261814:CAA261836 BQD261814:BQE261836 BGH261814:BGI261836 AWL261814:AWM261836 AMP261814:AMQ261836 ACT261814:ACU261836 SX261814:SY261836 JB261814:JC261836 F261814:G261836 WVN196278:WVO196300 WLR196278:WLS196300 WBV196278:WBW196300 VRZ196278:VSA196300 VID196278:VIE196300 UYH196278:UYI196300 UOL196278:UOM196300 UEP196278:UEQ196300 TUT196278:TUU196300 TKX196278:TKY196300 TBB196278:TBC196300 SRF196278:SRG196300 SHJ196278:SHK196300 RXN196278:RXO196300 RNR196278:RNS196300 RDV196278:RDW196300 QTZ196278:QUA196300 QKD196278:QKE196300 QAH196278:QAI196300 PQL196278:PQM196300 PGP196278:PGQ196300 OWT196278:OWU196300 OMX196278:OMY196300 ODB196278:ODC196300 NTF196278:NTG196300 NJJ196278:NJK196300 MZN196278:MZO196300 MPR196278:MPS196300 MFV196278:MFW196300 LVZ196278:LWA196300 LMD196278:LME196300 LCH196278:LCI196300 KSL196278:KSM196300 KIP196278:KIQ196300 JYT196278:JYU196300 JOX196278:JOY196300 JFB196278:JFC196300 IVF196278:IVG196300 ILJ196278:ILK196300 IBN196278:IBO196300 HRR196278:HRS196300 HHV196278:HHW196300 GXZ196278:GYA196300 GOD196278:GOE196300 GEH196278:GEI196300 FUL196278:FUM196300 FKP196278:FKQ196300 FAT196278:FAU196300 EQX196278:EQY196300 EHB196278:EHC196300 DXF196278:DXG196300 DNJ196278:DNK196300 DDN196278:DDO196300 CTR196278:CTS196300 CJV196278:CJW196300 BZZ196278:CAA196300 BQD196278:BQE196300 BGH196278:BGI196300 AWL196278:AWM196300 AMP196278:AMQ196300 ACT196278:ACU196300 SX196278:SY196300 JB196278:JC196300 F196278:G196300 WVN130742:WVO130764 WLR130742:WLS130764 WBV130742:WBW130764 VRZ130742:VSA130764 VID130742:VIE130764 UYH130742:UYI130764 UOL130742:UOM130764 UEP130742:UEQ130764 TUT130742:TUU130764 TKX130742:TKY130764 TBB130742:TBC130764 SRF130742:SRG130764 SHJ130742:SHK130764 RXN130742:RXO130764 RNR130742:RNS130764 RDV130742:RDW130764 QTZ130742:QUA130764 QKD130742:QKE130764 QAH130742:QAI130764 PQL130742:PQM130764 PGP130742:PGQ130764 OWT130742:OWU130764 OMX130742:OMY130764 ODB130742:ODC130764 NTF130742:NTG130764 NJJ130742:NJK130764 MZN130742:MZO130764 MPR130742:MPS130764 MFV130742:MFW130764 LVZ130742:LWA130764 LMD130742:LME130764 LCH130742:LCI130764 KSL130742:KSM130764 KIP130742:KIQ130764 JYT130742:JYU130764 JOX130742:JOY130764 JFB130742:JFC130764 IVF130742:IVG130764 ILJ130742:ILK130764 IBN130742:IBO130764 HRR130742:HRS130764 HHV130742:HHW130764 GXZ130742:GYA130764 GOD130742:GOE130764 GEH130742:GEI130764 FUL130742:FUM130764 FKP130742:FKQ130764 FAT130742:FAU130764 EQX130742:EQY130764 EHB130742:EHC130764 DXF130742:DXG130764 DNJ130742:DNK130764 DDN130742:DDO130764 CTR130742:CTS130764 CJV130742:CJW130764 BZZ130742:CAA130764 BQD130742:BQE130764 BGH130742:BGI130764 AWL130742:AWM130764 AMP130742:AMQ130764 ACT130742:ACU130764 SX130742:SY130764 JB130742:JC130764 F130742:G130764 WVN65206:WVO65228 WLR65206:WLS65228 WBV65206:WBW65228 VRZ65206:VSA65228 VID65206:VIE65228 UYH65206:UYI65228 UOL65206:UOM65228 UEP65206:UEQ65228 TUT65206:TUU65228 TKX65206:TKY65228 TBB65206:TBC65228 SRF65206:SRG65228 SHJ65206:SHK65228 RXN65206:RXO65228 RNR65206:RNS65228 RDV65206:RDW65228 QTZ65206:QUA65228 QKD65206:QKE65228 QAH65206:QAI65228 PQL65206:PQM65228 PGP65206:PGQ65228 OWT65206:OWU65228 OMX65206:OMY65228 ODB65206:ODC65228 NTF65206:NTG65228 NJJ65206:NJK65228 MZN65206:MZO65228 MPR65206:MPS65228 MFV65206:MFW65228 LVZ65206:LWA65228 LMD65206:LME65228 LCH65206:LCI65228 KSL65206:KSM65228 KIP65206:KIQ65228 JYT65206:JYU65228 JOX65206:JOY65228 JFB65206:JFC65228 IVF65206:IVG65228 ILJ65206:ILK65228 IBN65206:IBO65228 HRR65206:HRS65228 HHV65206:HHW65228 GXZ65206:GYA65228 GOD65206:GOE65228 GEH65206:GEI65228 FUL65206:FUM65228 FKP65206:FKQ65228 FAT65206:FAU65228 EQX65206:EQY65228 EHB65206:EHC65228 DXF65206:DXG65228 DNJ65206:DNK65228 DDN65206:DDO65228 CTR65206:CTS65228 CJV65206:CJW65228 BZZ65206:CAA65228 BQD65206:BQE65228 BGH65206:BGI65228 AWL65206:AWM65228 AMP65206:AMQ65228 ACT65206:ACU65228 SX65206:SY65228 JB65206:JC65228 F65206:G65228 WVN982512:WVO982560 WLR982512:WLS982560 WBV982512:WBW982560 VRZ982512:VSA982560 VID982512:VIE982560 UYH982512:UYI982560 UOL982512:UOM982560 UEP982512:UEQ982560 TUT982512:TUU982560 TKX982512:TKY982560 TBB982512:TBC982560 SRF982512:SRG982560 SHJ982512:SHK982560 RXN982512:RXO982560 RNR982512:RNS982560 RDV982512:RDW982560 QTZ982512:QUA982560 QKD982512:QKE982560 QAH982512:QAI982560 PQL982512:PQM982560 PGP982512:PGQ982560 OWT982512:OWU982560 OMX982512:OMY982560 ODB982512:ODC982560 NTF982512:NTG982560 NJJ982512:NJK982560 MZN982512:MZO982560 MPR982512:MPS982560 MFV982512:MFW982560 LVZ982512:LWA982560 LMD982512:LME982560 LCH982512:LCI982560 KSL982512:KSM982560 KIP982512:KIQ982560 JYT982512:JYU982560 JOX982512:JOY982560 JFB982512:JFC982560 IVF982512:IVG982560 ILJ982512:ILK982560 IBN982512:IBO982560 HRR982512:HRS982560 HHV982512:HHW982560 GXZ982512:GYA982560 GOD982512:GOE982560 GEH982512:GEI982560 FUL982512:FUM982560 FKP982512:FKQ982560 FAT982512:FAU982560 EQX982512:EQY982560 EHB982512:EHC982560 DXF982512:DXG982560 DNJ982512:DNK982560 DDN982512:DDO982560 CTR982512:CTS982560 CJV982512:CJW982560 BZZ982512:CAA982560 BQD982512:BQE982560 BGH982512:BGI982560 AWL982512:AWM982560 AMP982512:AMQ982560 ACT982512:ACU982560 SX982512:SY982560 JB982512:JC982560 F982512:G982560 WVN916976:WVO917024 WLR916976:WLS917024 WBV916976:WBW917024 VRZ916976:VSA917024 VID916976:VIE917024 UYH916976:UYI917024 UOL916976:UOM917024 UEP916976:UEQ917024 TUT916976:TUU917024 TKX916976:TKY917024 TBB916976:TBC917024 SRF916976:SRG917024 SHJ916976:SHK917024 RXN916976:RXO917024 RNR916976:RNS917024 RDV916976:RDW917024 QTZ916976:QUA917024 QKD916976:QKE917024 QAH916976:QAI917024 PQL916976:PQM917024 PGP916976:PGQ917024 OWT916976:OWU917024 OMX916976:OMY917024 ODB916976:ODC917024 NTF916976:NTG917024 NJJ916976:NJK917024 MZN916976:MZO917024 MPR916976:MPS917024 MFV916976:MFW917024 LVZ916976:LWA917024 LMD916976:LME917024 LCH916976:LCI917024 KSL916976:KSM917024 KIP916976:KIQ917024 JYT916976:JYU917024 JOX916976:JOY917024 JFB916976:JFC917024 IVF916976:IVG917024 ILJ916976:ILK917024 IBN916976:IBO917024 HRR916976:HRS917024 HHV916976:HHW917024 GXZ916976:GYA917024 GOD916976:GOE917024 GEH916976:GEI917024 FUL916976:FUM917024 FKP916976:FKQ917024 FAT916976:FAU917024 EQX916976:EQY917024 EHB916976:EHC917024 DXF916976:DXG917024 DNJ916976:DNK917024 DDN916976:DDO917024 CTR916976:CTS917024 CJV916976:CJW917024 BZZ916976:CAA917024 BQD916976:BQE917024 BGH916976:BGI917024 AWL916976:AWM917024 AMP916976:AMQ917024 ACT916976:ACU917024 SX916976:SY917024 JB916976:JC917024 F916976:G917024 WVN851440:WVO851488 WLR851440:WLS851488 WBV851440:WBW851488 VRZ851440:VSA851488 VID851440:VIE851488 UYH851440:UYI851488 UOL851440:UOM851488 UEP851440:UEQ851488 TUT851440:TUU851488 TKX851440:TKY851488 TBB851440:TBC851488 SRF851440:SRG851488 SHJ851440:SHK851488 RXN851440:RXO851488 RNR851440:RNS851488 RDV851440:RDW851488 QTZ851440:QUA851488 QKD851440:QKE851488 QAH851440:QAI851488 PQL851440:PQM851488 PGP851440:PGQ851488 OWT851440:OWU851488 OMX851440:OMY851488 ODB851440:ODC851488 NTF851440:NTG851488 NJJ851440:NJK851488 MZN851440:MZO851488 MPR851440:MPS851488 MFV851440:MFW851488 LVZ851440:LWA851488 LMD851440:LME851488 LCH851440:LCI851488 KSL851440:KSM851488 KIP851440:KIQ851488 JYT851440:JYU851488 JOX851440:JOY851488 JFB851440:JFC851488 IVF851440:IVG851488 ILJ851440:ILK851488 IBN851440:IBO851488 HRR851440:HRS851488 HHV851440:HHW851488 GXZ851440:GYA851488 GOD851440:GOE851488 GEH851440:GEI851488 FUL851440:FUM851488 FKP851440:FKQ851488 FAT851440:FAU851488 EQX851440:EQY851488 EHB851440:EHC851488 DXF851440:DXG851488 DNJ851440:DNK851488 DDN851440:DDO851488 CTR851440:CTS851488 CJV851440:CJW851488 BZZ851440:CAA851488 BQD851440:BQE851488 BGH851440:BGI851488 AWL851440:AWM851488 AMP851440:AMQ851488 ACT851440:ACU851488 SX851440:SY851488 JB851440:JC851488 F851440:G851488 WVN785904:WVO785952 WLR785904:WLS785952 WBV785904:WBW785952 VRZ785904:VSA785952 VID785904:VIE785952 UYH785904:UYI785952 UOL785904:UOM785952 UEP785904:UEQ785952 TUT785904:TUU785952 TKX785904:TKY785952 TBB785904:TBC785952 SRF785904:SRG785952 SHJ785904:SHK785952 RXN785904:RXO785952 RNR785904:RNS785952 RDV785904:RDW785952 QTZ785904:QUA785952 QKD785904:QKE785952 QAH785904:QAI785952 PQL785904:PQM785952 PGP785904:PGQ785952 OWT785904:OWU785952 OMX785904:OMY785952 ODB785904:ODC785952 NTF785904:NTG785952 NJJ785904:NJK785952 MZN785904:MZO785952 MPR785904:MPS785952 MFV785904:MFW785952 LVZ785904:LWA785952 LMD785904:LME785952 LCH785904:LCI785952 KSL785904:KSM785952 KIP785904:KIQ785952 JYT785904:JYU785952 JOX785904:JOY785952 JFB785904:JFC785952 IVF785904:IVG785952 ILJ785904:ILK785952 IBN785904:IBO785952 HRR785904:HRS785952 HHV785904:HHW785952 GXZ785904:GYA785952 GOD785904:GOE785952 GEH785904:GEI785952 FUL785904:FUM785952 FKP785904:FKQ785952 FAT785904:FAU785952 EQX785904:EQY785952 EHB785904:EHC785952 DXF785904:DXG785952 DNJ785904:DNK785952 DDN785904:DDO785952 CTR785904:CTS785952 CJV785904:CJW785952 BZZ785904:CAA785952 BQD785904:BQE785952 BGH785904:BGI785952 AWL785904:AWM785952 AMP785904:AMQ785952 ACT785904:ACU785952 SX785904:SY785952 JB785904:JC785952 F785904:G785952 WVN720368:WVO720416 WLR720368:WLS720416 WBV720368:WBW720416 VRZ720368:VSA720416 VID720368:VIE720416 UYH720368:UYI720416 UOL720368:UOM720416 UEP720368:UEQ720416 TUT720368:TUU720416 TKX720368:TKY720416 TBB720368:TBC720416 SRF720368:SRG720416 SHJ720368:SHK720416 RXN720368:RXO720416 RNR720368:RNS720416 RDV720368:RDW720416 QTZ720368:QUA720416 QKD720368:QKE720416 QAH720368:QAI720416 PQL720368:PQM720416 PGP720368:PGQ720416 OWT720368:OWU720416 OMX720368:OMY720416 ODB720368:ODC720416 NTF720368:NTG720416 NJJ720368:NJK720416 MZN720368:MZO720416 MPR720368:MPS720416 MFV720368:MFW720416 LVZ720368:LWA720416 LMD720368:LME720416 LCH720368:LCI720416 KSL720368:KSM720416 KIP720368:KIQ720416 JYT720368:JYU720416 JOX720368:JOY720416 JFB720368:JFC720416 IVF720368:IVG720416 ILJ720368:ILK720416 IBN720368:IBO720416 HRR720368:HRS720416 HHV720368:HHW720416 GXZ720368:GYA720416 GOD720368:GOE720416 GEH720368:GEI720416 FUL720368:FUM720416 FKP720368:FKQ720416 FAT720368:FAU720416 EQX720368:EQY720416 EHB720368:EHC720416 DXF720368:DXG720416 DNJ720368:DNK720416 DDN720368:DDO720416 CTR720368:CTS720416 CJV720368:CJW720416 BZZ720368:CAA720416 BQD720368:BQE720416 BGH720368:BGI720416 AWL720368:AWM720416 AMP720368:AMQ720416 ACT720368:ACU720416 SX720368:SY720416 JB720368:JC720416 F720368:G720416 WVN654832:WVO654880 WLR654832:WLS654880 WBV654832:WBW654880 VRZ654832:VSA654880 VID654832:VIE654880 UYH654832:UYI654880 UOL654832:UOM654880 UEP654832:UEQ654880 TUT654832:TUU654880 TKX654832:TKY654880 TBB654832:TBC654880 SRF654832:SRG654880 SHJ654832:SHK654880 RXN654832:RXO654880 RNR654832:RNS654880 RDV654832:RDW654880 QTZ654832:QUA654880 QKD654832:QKE654880 QAH654832:QAI654880 PQL654832:PQM654880 PGP654832:PGQ654880 OWT654832:OWU654880 OMX654832:OMY654880 ODB654832:ODC654880 NTF654832:NTG654880 NJJ654832:NJK654880 MZN654832:MZO654880 MPR654832:MPS654880 MFV654832:MFW654880 LVZ654832:LWA654880 LMD654832:LME654880 LCH654832:LCI654880 KSL654832:KSM654880 KIP654832:KIQ654880 JYT654832:JYU654880 JOX654832:JOY654880 JFB654832:JFC654880 IVF654832:IVG654880 ILJ654832:ILK654880 IBN654832:IBO654880 HRR654832:HRS654880 HHV654832:HHW654880 GXZ654832:GYA654880 GOD654832:GOE654880 GEH654832:GEI654880 FUL654832:FUM654880 FKP654832:FKQ654880 FAT654832:FAU654880 EQX654832:EQY654880 EHB654832:EHC654880 DXF654832:DXG654880 DNJ654832:DNK654880 DDN654832:DDO654880 CTR654832:CTS654880 CJV654832:CJW654880 BZZ654832:CAA654880 BQD654832:BQE654880 BGH654832:BGI654880 AWL654832:AWM654880 AMP654832:AMQ654880 ACT654832:ACU654880 SX654832:SY654880 JB654832:JC654880 F654832:G654880 WVN589296:WVO589344 WLR589296:WLS589344 WBV589296:WBW589344 VRZ589296:VSA589344 VID589296:VIE589344 UYH589296:UYI589344 UOL589296:UOM589344 UEP589296:UEQ589344 TUT589296:TUU589344 TKX589296:TKY589344 TBB589296:TBC589344 SRF589296:SRG589344 SHJ589296:SHK589344 RXN589296:RXO589344 RNR589296:RNS589344 RDV589296:RDW589344 QTZ589296:QUA589344 QKD589296:QKE589344 QAH589296:QAI589344 PQL589296:PQM589344 PGP589296:PGQ589344 OWT589296:OWU589344 OMX589296:OMY589344 ODB589296:ODC589344 NTF589296:NTG589344 NJJ589296:NJK589344 MZN589296:MZO589344 MPR589296:MPS589344 MFV589296:MFW589344 LVZ589296:LWA589344 LMD589296:LME589344 LCH589296:LCI589344 KSL589296:KSM589344 KIP589296:KIQ589344 JYT589296:JYU589344 JOX589296:JOY589344 JFB589296:JFC589344 IVF589296:IVG589344 ILJ589296:ILK589344 IBN589296:IBO589344 HRR589296:HRS589344 HHV589296:HHW589344 GXZ589296:GYA589344 GOD589296:GOE589344 GEH589296:GEI589344 FUL589296:FUM589344 FKP589296:FKQ589344 FAT589296:FAU589344 EQX589296:EQY589344 EHB589296:EHC589344 DXF589296:DXG589344 DNJ589296:DNK589344 DDN589296:DDO589344 CTR589296:CTS589344 CJV589296:CJW589344 BZZ589296:CAA589344 BQD589296:BQE589344 BGH589296:BGI589344 AWL589296:AWM589344 AMP589296:AMQ589344 ACT589296:ACU589344 SX589296:SY589344 JB589296:JC589344 F589296:G589344 WVN523760:WVO523808 WLR523760:WLS523808 WBV523760:WBW523808 VRZ523760:VSA523808 VID523760:VIE523808 UYH523760:UYI523808 UOL523760:UOM523808 UEP523760:UEQ523808 TUT523760:TUU523808 TKX523760:TKY523808 TBB523760:TBC523808 SRF523760:SRG523808 SHJ523760:SHK523808 RXN523760:RXO523808 RNR523760:RNS523808 RDV523760:RDW523808 QTZ523760:QUA523808 QKD523760:QKE523808 QAH523760:QAI523808 PQL523760:PQM523808 PGP523760:PGQ523808 OWT523760:OWU523808 OMX523760:OMY523808 ODB523760:ODC523808 NTF523760:NTG523808 NJJ523760:NJK523808 MZN523760:MZO523808 MPR523760:MPS523808 MFV523760:MFW523808 LVZ523760:LWA523808 LMD523760:LME523808 LCH523760:LCI523808 KSL523760:KSM523808 KIP523760:KIQ523808 JYT523760:JYU523808 JOX523760:JOY523808 JFB523760:JFC523808 IVF523760:IVG523808 ILJ523760:ILK523808 IBN523760:IBO523808 HRR523760:HRS523808 HHV523760:HHW523808 GXZ523760:GYA523808 GOD523760:GOE523808 GEH523760:GEI523808 FUL523760:FUM523808 FKP523760:FKQ523808 FAT523760:FAU523808 EQX523760:EQY523808 EHB523760:EHC523808 DXF523760:DXG523808 DNJ523760:DNK523808 DDN523760:DDO523808 CTR523760:CTS523808 CJV523760:CJW523808 BZZ523760:CAA523808 BQD523760:BQE523808 BGH523760:BGI523808 AWL523760:AWM523808 AMP523760:AMQ523808 ACT523760:ACU523808 SX523760:SY523808 JB523760:JC523808 F523760:G523808 WVN458224:WVO458272 WLR458224:WLS458272 WBV458224:WBW458272 VRZ458224:VSA458272 VID458224:VIE458272 UYH458224:UYI458272 UOL458224:UOM458272 UEP458224:UEQ458272 TUT458224:TUU458272 TKX458224:TKY458272 TBB458224:TBC458272 SRF458224:SRG458272 SHJ458224:SHK458272 RXN458224:RXO458272 RNR458224:RNS458272 RDV458224:RDW458272 QTZ458224:QUA458272 QKD458224:QKE458272 QAH458224:QAI458272 PQL458224:PQM458272 PGP458224:PGQ458272 OWT458224:OWU458272 OMX458224:OMY458272 ODB458224:ODC458272 NTF458224:NTG458272 NJJ458224:NJK458272 MZN458224:MZO458272 MPR458224:MPS458272 MFV458224:MFW458272 LVZ458224:LWA458272 LMD458224:LME458272 LCH458224:LCI458272 KSL458224:KSM458272 KIP458224:KIQ458272 JYT458224:JYU458272 JOX458224:JOY458272 JFB458224:JFC458272 IVF458224:IVG458272 ILJ458224:ILK458272 IBN458224:IBO458272 HRR458224:HRS458272 HHV458224:HHW458272 GXZ458224:GYA458272 GOD458224:GOE458272 GEH458224:GEI458272 FUL458224:FUM458272 FKP458224:FKQ458272 FAT458224:FAU458272 EQX458224:EQY458272 EHB458224:EHC458272 DXF458224:DXG458272 DNJ458224:DNK458272 DDN458224:DDO458272 CTR458224:CTS458272 CJV458224:CJW458272 BZZ458224:CAA458272 BQD458224:BQE458272 BGH458224:BGI458272 AWL458224:AWM458272 AMP458224:AMQ458272 ACT458224:ACU458272 SX458224:SY458272 JB458224:JC458272 F458224:G458272 WVN392688:WVO392736 WLR392688:WLS392736 WBV392688:WBW392736 VRZ392688:VSA392736 VID392688:VIE392736 UYH392688:UYI392736 UOL392688:UOM392736 UEP392688:UEQ392736 TUT392688:TUU392736 TKX392688:TKY392736 TBB392688:TBC392736 SRF392688:SRG392736 SHJ392688:SHK392736 RXN392688:RXO392736 RNR392688:RNS392736 RDV392688:RDW392736 QTZ392688:QUA392736 QKD392688:QKE392736 QAH392688:QAI392736 PQL392688:PQM392736 PGP392688:PGQ392736 OWT392688:OWU392736 OMX392688:OMY392736 ODB392688:ODC392736 NTF392688:NTG392736 NJJ392688:NJK392736 MZN392688:MZO392736 MPR392688:MPS392736 MFV392688:MFW392736 LVZ392688:LWA392736 LMD392688:LME392736 LCH392688:LCI392736 KSL392688:KSM392736 KIP392688:KIQ392736 JYT392688:JYU392736 JOX392688:JOY392736 JFB392688:JFC392736 IVF392688:IVG392736 ILJ392688:ILK392736 IBN392688:IBO392736 HRR392688:HRS392736 HHV392688:HHW392736 GXZ392688:GYA392736 GOD392688:GOE392736 GEH392688:GEI392736 FUL392688:FUM392736 FKP392688:FKQ392736 FAT392688:FAU392736 EQX392688:EQY392736 EHB392688:EHC392736 DXF392688:DXG392736 DNJ392688:DNK392736 DDN392688:DDO392736 CTR392688:CTS392736 CJV392688:CJW392736 BZZ392688:CAA392736 BQD392688:BQE392736 BGH392688:BGI392736 AWL392688:AWM392736 AMP392688:AMQ392736 ACT392688:ACU392736 SX392688:SY392736 JB392688:JC392736 F392688:G392736 WVN327152:WVO327200 WLR327152:WLS327200 WBV327152:WBW327200 VRZ327152:VSA327200 VID327152:VIE327200 UYH327152:UYI327200 UOL327152:UOM327200 UEP327152:UEQ327200 TUT327152:TUU327200 TKX327152:TKY327200 TBB327152:TBC327200 SRF327152:SRG327200 SHJ327152:SHK327200 RXN327152:RXO327200 RNR327152:RNS327200 RDV327152:RDW327200 QTZ327152:QUA327200 QKD327152:QKE327200 QAH327152:QAI327200 PQL327152:PQM327200 PGP327152:PGQ327200 OWT327152:OWU327200 OMX327152:OMY327200 ODB327152:ODC327200 NTF327152:NTG327200 NJJ327152:NJK327200 MZN327152:MZO327200 MPR327152:MPS327200 MFV327152:MFW327200 LVZ327152:LWA327200 LMD327152:LME327200 LCH327152:LCI327200 KSL327152:KSM327200 KIP327152:KIQ327200 JYT327152:JYU327200 JOX327152:JOY327200 JFB327152:JFC327200 IVF327152:IVG327200 ILJ327152:ILK327200 IBN327152:IBO327200 HRR327152:HRS327200 HHV327152:HHW327200 GXZ327152:GYA327200 GOD327152:GOE327200 GEH327152:GEI327200 FUL327152:FUM327200 FKP327152:FKQ327200 FAT327152:FAU327200 EQX327152:EQY327200 EHB327152:EHC327200 DXF327152:DXG327200 DNJ327152:DNK327200 DDN327152:DDO327200 CTR327152:CTS327200 CJV327152:CJW327200 BZZ327152:CAA327200 BQD327152:BQE327200 BGH327152:BGI327200 AWL327152:AWM327200 AMP327152:AMQ327200 ACT327152:ACU327200 SX327152:SY327200 JB327152:JC327200 F327152:G327200 WVN261616:WVO261664 WLR261616:WLS261664 WBV261616:WBW261664 VRZ261616:VSA261664 VID261616:VIE261664 UYH261616:UYI261664 UOL261616:UOM261664 UEP261616:UEQ261664 TUT261616:TUU261664 TKX261616:TKY261664 TBB261616:TBC261664 SRF261616:SRG261664 SHJ261616:SHK261664 RXN261616:RXO261664 RNR261616:RNS261664 RDV261616:RDW261664 QTZ261616:QUA261664 QKD261616:QKE261664 QAH261616:QAI261664 PQL261616:PQM261664 PGP261616:PGQ261664 OWT261616:OWU261664 OMX261616:OMY261664 ODB261616:ODC261664 NTF261616:NTG261664 NJJ261616:NJK261664 MZN261616:MZO261664 MPR261616:MPS261664 MFV261616:MFW261664 LVZ261616:LWA261664 LMD261616:LME261664 LCH261616:LCI261664 KSL261616:KSM261664 KIP261616:KIQ261664 JYT261616:JYU261664 JOX261616:JOY261664 JFB261616:JFC261664 IVF261616:IVG261664 ILJ261616:ILK261664 IBN261616:IBO261664 HRR261616:HRS261664 HHV261616:HHW261664 GXZ261616:GYA261664 GOD261616:GOE261664 GEH261616:GEI261664 FUL261616:FUM261664 FKP261616:FKQ261664 FAT261616:FAU261664 EQX261616:EQY261664 EHB261616:EHC261664 DXF261616:DXG261664 DNJ261616:DNK261664 DDN261616:DDO261664 CTR261616:CTS261664 CJV261616:CJW261664 BZZ261616:CAA261664 BQD261616:BQE261664 BGH261616:BGI261664 AWL261616:AWM261664 AMP261616:AMQ261664 ACT261616:ACU261664 SX261616:SY261664 JB261616:JC261664 F261616:G261664 WVN196080:WVO196128 WLR196080:WLS196128 WBV196080:WBW196128 VRZ196080:VSA196128 VID196080:VIE196128 UYH196080:UYI196128 UOL196080:UOM196128 UEP196080:UEQ196128 TUT196080:TUU196128 TKX196080:TKY196128 TBB196080:TBC196128 SRF196080:SRG196128 SHJ196080:SHK196128 RXN196080:RXO196128 RNR196080:RNS196128 RDV196080:RDW196128 QTZ196080:QUA196128 QKD196080:QKE196128 QAH196080:QAI196128 PQL196080:PQM196128 PGP196080:PGQ196128 OWT196080:OWU196128 OMX196080:OMY196128 ODB196080:ODC196128 NTF196080:NTG196128 NJJ196080:NJK196128 MZN196080:MZO196128 MPR196080:MPS196128 MFV196080:MFW196128 LVZ196080:LWA196128 LMD196080:LME196128 LCH196080:LCI196128 KSL196080:KSM196128 KIP196080:KIQ196128 JYT196080:JYU196128 JOX196080:JOY196128 JFB196080:JFC196128 IVF196080:IVG196128 ILJ196080:ILK196128 IBN196080:IBO196128 HRR196080:HRS196128 HHV196080:HHW196128 GXZ196080:GYA196128 GOD196080:GOE196128 GEH196080:GEI196128 FUL196080:FUM196128 FKP196080:FKQ196128 FAT196080:FAU196128 EQX196080:EQY196128 EHB196080:EHC196128 DXF196080:DXG196128 DNJ196080:DNK196128 DDN196080:DDO196128 CTR196080:CTS196128 CJV196080:CJW196128 BZZ196080:CAA196128 BQD196080:BQE196128 BGH196080:BGI196128 AWL196080:AWM196128 AMP196080:AMQ196128 ACT196080:ACU196128 SX196080:SY196128 JB196080:JC196128 F196080:G196128 WVN130544:WVO130592 WLR130544:WLS130592 WBV130544:WBW130592 VRZ130544:VSA130592 VID130544:VIE130592 UYH130544:UYI130592 UOL130544:UOM130592 UEP130544:UEQ130592 TUT130544:TUU130592 TKX130544:TKY130592 TBB130544:TBC130592 SRF130544:SRG130592 SHJ130544:SHK130592 RXN130544:RXO130592 RNR130544:RNS130592 RDV130544:RDW130592 QTZ130544:QUA130592 QKD130544:QKE130592 QAH130544:QAI130592 PQL130544:PQM130592 PGP130544:PGQ130592 OWT130544:OWU130592 OMX130544:OMY130592 ODB130544:ODC130592 NTF130544:NTG130592 NJJ130544:NJK130592 MZN130544:MZO130592 MPR130544:MPS130592 MFV130544:MFW130592 LVZ130544:LWA130592 LMD130544:LME130592 LCH130544:LCI130592 KSL130544:KSM130592 KIP130544:KIQ130592 JYT130544:JYU130592 JOX130544:JOY130592 JFB130544:JFC130592 IVF130544:IVG130592 ILJ130544:ILK130592 IBN130544:IBO130592 HRR130544:HRS130592 HHV130544:HHW130592 GXZ130544:GYA130592 GOD130544:GOE130592 GEH130544:GEI130592 FUL130544:FUM130592 FKP130544:FKQ130592 FAT130544:FAU130592 EQX130544:EQY130592 EHB130544:EHC130592 DXF130544:DXG130592 DNJ130544:DNK130592 DDN130544:DDO130592 CTR130544:CTS130592 CJV130544:CJW130592 BZZ130544:CAA130592 BQD130544:BQE130592 BGH130544:BGI130592 AWL130544:AWM130592 AMP130544:AMQ130592 ACT130544:ACU130592 SX130544:SY130592 JB130544:JC130592 F130544:G130592 WVN65008:WVO65056 WLR65008:WLS65056 WBV65008:WBW65056 VRZ65008:VSA65056 VID65008:VIE65056 UYH65008:UYI65056 UOL65008:UOM65056 UEP65008:UEQ65056 TUT65008:TUU65056 TKX65008:TKY65056 TBB65008:TBC65056 SRF65008:SRG65056 SHJ65008:SHK65056 RXN65008:RXO65056 RNR65008:RNS65056 RDV65008:RDW65056 QTZ65008:QUA65056 QKD65008:QKE65056 QAH65008:QAI65056 PQL65008:PQM65056 PGP65008:PGQ65056 OWT65008:OWU65056 OMX65008:OMY65056 ODB65008:ODC65056 NTF65008:NTG65056 NJJ65008:NJK65056 MZN65008:MZO65056 MPR65008:MPS65056 MFV65008:MFW65056 LVZ65008:LWA65056 LMD65008:LME65056 LCH65008:LCI65056 KSL65008:KSM65056 KIP65008:KIQ65056 JYT65008:JYU65056 JOX65008:JOY65056 JFB65008:JFC65056 IVF65008:IVG65056 ILJ65008:ILK65056 IBN65008:IBO65056 HRR65008:HRS65056 HHV65008:HHW65056 GXZ65008:GYA65056 GOD65008:GOE65056 GEH65008:GEI65056 FUL65008:FUM65056 FKP65008:FKQ65056 FAT65008:FAU65056 EQX65008:EQY65056 EHB65008:EHC65056 DXF65008:DXG65056 DNJ65008:DNK65056 DDN65008:DDO65056 CTR65008:CTS65056 CJV65008:CJW65056 BZZ65008:CAA65056 BQD65008:BQE65056 BGH65008:BGI65056 AWL65008:AWM65056 AMP65008:AMQ65056 ACT65008:ACU65056 SX65008:SY65056 JB65008:JC65056 F65008:G65056 WVN982625:WVO982646 WLR982625:WLS982646 WBV982625:WBW982646 VRZ982625:VSA982646 VID982625:VIE982646 UYH982625:UYI982646 UOL982625:UOM982646 UEP982625:UEQ982646 TUT982625:TUU982646 TKX982625:TKY982646 TBB982625:TBC982646 SRF982625:SRG982646 SHJ982625:SHK982646 RXN982625:RXO982646 RNR982625:RNS982646 RDV982625:RDW982646 QTZ982625:QUA982646 QKD982625:QKE982646 QAH982625:QAI982646 PQL982625:PQM982646 PGP982625:PGQ982646 OWT982625:OWU982646 OMX982625:OMY982646 ODB982625:ODC982646 NTF982625:NTG982646 NJJ982625:NJK982646 MZN982625:MZO982646 MPR982625:MPS982646 MFV982625:MFW982646 LVZ982625:LWA982646 LMD982625:LME982646 LCH982625:LCI982646 KSL982625:KSM982646 KIP982625:KIQ982646 JYT982625:JYU982646 JOX982625:JOY982646 JFB982625:JFC982646 IVF982625:IVG982646 ILJ982625:ILK982646 IBN982625:IBO982646 HRR982625:HRS982646 HHV982625:HHW982646 GXZ982625:GYA982646 GOD982625:GOE982646 GEH982625:GEI982646 FUL982625:FUM982646 FKP982625:FKQ982646 FAT982625:FAU982646 EQX982625:EQY982646 EHB982625:EHC982646 DXF982625:DXG982646 DNJ982625:DNK982646 DDN982625:DDO982646 CTR982625:CTS982646 CJV982625:CJW982646 BZZ982625:CAA982646 BQD982625:BQE982646 BGH982625:BGI982646 AWL982625:AWM982646 AMP982625:AMQ982646 ACT982625:ACU982646 SX982625:SY982646 JB982625:JC982646 F982625:G982646 WVN917089:WVO917110 WLR917089:WLS917110 WBV917089:WBW917110 VRZ917089:VSA917110 VID917089:VIE917110 UYH917089:UYI917110 UOL917089:UOM917110 UEP917089:UEQ917110 TUT917089:TUU917110 TKX917089:TKY917110 TBB917089:TBC917110 SRF917089:SRG917110 SHJ917089:SHK917110 RXN917089:RXO917110 RNR917089:RNS917110 RDV917089:RDW917110 QTZ917089:QUA917110 QKD917089:QKE917110 QAH917089:QAI917110 PQL917089:PQM917110 PGP917089:PGQ917110 OWT917089:OWU917110 OMX917089:OMY917110 ODB917089:ODC917110 NTF917089:NTG917110 NJJ917089:NJK917110 MZN917089:MZO917110 MPR917089:MPS917110 MFV917089:MFW917110 LVZ917089:LWA917110 LMD917089:LME917110 LCH917089:LCI917110 KSL917089:KSM917110 KIP917089:KIQ917110 JYT917089:JYU917110 JOX917089:JOY917110 JFB917089:JFC917110 IVF917089:IVG917110 ILJ917089:ILK917110 IBN917089:IBO917110 HRR917089:HRS917110 HHV917089:HHW917110 GXZ917089:GYA917110 GOD917089:GOE917110 GEH917089:GEI917110 FUL917089:FUM917110 FKP917089:FKQ917110 FAT917089:FAU917110 EQX917089:EQY917110 EHB917089:EHC917110 DXF917089:DXG917110 DNJ917089:DNK917110 DDN917089:DDO917110 CTR917089:CTS917110 CJV917089:CJW917110 BZZ917089:CAA917110 BQD917089:BQE917110 BGH917089:BGI917110 AWL917089:AWM917110 AMP917089:AMQ917110 ACT917089:ACU917110 SX917089:SY917110 JB917089:JC917110 F917089:G917110 WVN851553:WVO851574 WLR851553:WLS851574 WBV851553:WBW851574 VRZ851553:VSA851574 VID851553:VIE851574 UYH851553:UYI851574 UOL851553:UOM851574 UEP851553:UEQ851574 TUT851553:TUU851574 TKX851553:TKY851574 TBB851553:TBC851574 SRF851553:SRG851574 SHJ851553:SHK851574 RXN851553:RXO851574 RNR851553:RNS851574 RDV851553:RDW851574 QTZ851553:QUA851574 QKD851553:QKE851574 QAH851553:QAI851574 PQL851553:PQM851574 PGP851553:PGQ851574 OWT851553:OWU851574 OMX851553:OMY851574 ODB851553:ODC851574 NTF851553:NTG851574 NJJ851553:NJK851574 MZN851553:MZO851574 MPR851553:MPS851574 MFV851553:MFW851574 LVZ851553:LWA851574 LMD851553:LME851574 LCH851553:LCI851574 KSL851553:KSM851574 KIP851553:KIQ851574 JYT851553:JYU851574 JOX851553:JOY851574 JFB851553:JFC851574 IVF851553:IVG851574 ILJ851553:ILK851574 IBN851553:IBO851574 HRR851553:HRS851574 HHV851553:HHW851574 GXZ851553:GYA851574 GOD851553:GOE851574 GEH851553:GEI851574 FUL851553:FUM851574 FKP851553:FKQ851574 FAT851553:FAU851574 EQX851553:EQY851574 EHB851553:EHC851574 DXF851553:DXG851574 DNJ851553:DNK851574 DDN851553:DDO851574 CTR851553:CTS851574 CJV851553:CJW851574 BZZ851553:CAA851574 BQD851553:BQE851574 BGH851553:BGI851574 AWL851553:AWM851574 AMP851553:AMQ851574 ACT851553:ACU851574 SX851553:SY851574 JB851553:JC851574 F851553:G851574 WVN786017:WVO786038 WLR786017:WLS786038 WBV786017:WBW786038 VRZ786017:VSA786038 VID786017:VIE786038 UYH786017:UYI786038 UOL786017:UOM786038 UEP786017:UEQ786038 TUT786017:TUU786038 TKX786017:TKY786038 TBB786017:TBC786038 SRF786017:SRG786038 SHJ786017:SHK786038 RXN786017:RXO786038 RNR786017:RNS786038 RDV786017:RDW786038 QTZ786017:QUA786038 QKD786017:QKE786038 QAH786017:QAI786038 PQL786017:PQM786038 PGP786017:PGQ786038 OWT786017:OWU786038 OMX786017:OMY786038 ODB786017:ODC786038 NTF786017:NTG786038 NJJ786017:NJK786038 MZN786017:MZO786038 MPR786017:MPS786038 MFV786017:MFW786038 LVZ786017:LWA786038 LMD786017:LME786038 LCH786017:LCI786038 KSL786017:KSM786038 KIP786017:KIQ786038 JYT786017:JYU786038 JOX786017:JOY786038 JFB786017:JFC786038 IVF786017:IVG786038 ILJ786017:ILK786038 IBN786017:IBO786038 HRR786017:HRS786038 HHV786017:HHW786038 GXZ786017:GYA786038 GOD786017:GOE786038 GEH786017:GEI786038 FUL786017:FUM786038 FKP786017:FKQ786038 FAT786017:FAU786038 EQX786017:EQY786038 EHB786017:EHC786038 DXF786017:DXG786038 DNJ786017:DNK786038 DDN786017:DDO786038 CTR786017:CTS786038 CJV786017:CJW786038 BZZ786017:CAA786038 BQD786017:BQE786038 BGH786017:BGI786038 AWL786017:AWM786038 AMP786017:AMQ786038 ACT786017:ACU786038 SX786017:SY786038 JB786017:JC786038 F786017:G786038 WVN720481:WVO720502 WLR720481:WLS720502 WBV720481:WBW720502 VRZ720481:VSA720502 VID720481:VIE720502 UYH720481:UYI720502 UOL720481:UOM720502 UEP720481:UEQ720502 TUT720481:TUU720502 TKX720481:TKY720502 TBB720481:TBC720502 SRF720481:SRG720502 SHJ720481:SHK720502 RXN720481:RXO720502 RNR720481:RNS720502 RDV720481:RDW720502 QTZ720481:QUA720502 QKD720481:QKE720502 QAH720481:QAI720502 PQL720481:PQM720502 PGP720481:PGQ720502 OWT720481:OWU720502 OMX720481:OMY720502 ODB720481:ODC720502 NTF720481:NTG720502 NJJ720481:NJK720502 MZN720481:MZO720502 MPR720481:MPS720502 MFV720481:MFW720502 LVZ720481:LWA720502 LMD720481:LME720502 LCH720481:LCI720502 KSL720481:KSM720502 KIP720481:KIQ720502 JYT720481:JYU720502 JOX720481:JOY720502 JFB720481:JFC720502 IVF720481:IVG720502 ILJ720481:ILK720502 IBN720481:IBO720502 HRR720481:HRS720502 HHV720481:HHW720502 GXZ720481:GYA720502 GOD720481:GOE720502 GEH720481:GEI720502 FUL720481:FUM720502 FKP720481:FKQ720502 FAT720481:FAU720502 EQX720481:EQY720502 EHB720481:EHC720502 DXF720481:DXG720502 DNJ720481:DNK720502 DDN720481:DDO720502 CTR720481:CTS720502 CJV720481:CJW720502 BZZ720481:CAA720502 BQD720481:BQE720502 BGH720481:BGI720502 AWL720481:AWM720502 AMP720481:AMQ720502 ACT720481:ACU720502 SX720481:SY720502 JB720481:JC720502 F720481:G720502 WVN654945:WVO654966 WLR654945:WLS654966 WBV654945:WBW654966 VRZ654945:VSA654966 VID654945:VIE654966 UYH654945:UYI654966 UOL654945:UOM654966 UEP654945:UEQ654966 TUT654945:TUU654966 TKX654945:TKY654966 TBB654945:TBC654966 SRF654945:SRG654966 SHJ654945:SHK654966 RXN654945:RXO654966 RNR654945:RNS654966 RDV654945:RDW654966 QTZ654945:QUA654966 QKD654945:QKE654966 QAH654945:QAI654966 PQL654945:PQM654966 PGP654945:PGQ654966 OWT654945:OWU654966 OMX654945:OMY654966 ODB654945:ODC654966 NTF654945:NTG654966 NJJ654945:NJK654966 MZN654945:MZO654966 MPR654945:MPS654966 MFV654945:MFW654966 LVZ654945:LWA654966 LMD654945:LME654966 LCH654945:LCI654966 KSL654945:KSM654966 KIP654945:KIQ654966 JYT654945:JYU654966 JOX654945:JOY654966 JFB654945:JFC654966 IVF654945:IVG654966 ILJ654945:ILK654966 IBN654945:IBO654966 HRR654945:HRS654966 HHV654945:HHW654966 GXZ654945:GYA654966 GOD654945:GOE654966 GEH654945:GEI654966 FUL654945:FUM654966 FKP654945:FKQ654966 FAT654945:FAU654966 EQX654945:EQY654966 EHB654945:EHC654966 DXF654945:DXG654966 DNJ654945:DNK654966 DDN654945:DDO654966 CTR654945:CTS654966 CJV654945:CJW654966 BZZ654945:CAA654966 BQD654945:BQE654966 BGH654945:BGI654966 AWL654945:AWM654966 AMP654945:AMQ654966 ACT654945:ACU654966 SX654945:SY654966 JB654945:JC654966 F654945:G654966 WVN589409:WVO589430 WLR589409:WLS589430 WBV589409:WBW589430 VRZ589409:VSA589430 VID589409:VIE589430 UYH589409:UYI589430 UOL589409:UOM589430 UEP589409:UEQ589430 TUT589409:TUU589430 TKX589409:TKY589430 TBB589409:TBC589430 SRF589409:SRG589430 SHJ589409:SHK589430 RXN589409:RXO589430 RNR589409:RNS589430 RDV589409:RDW589430 QTZ589409:QUA589430 QKD589409:QKE589430 QAH589409:QAI589430 PQL589409:PQM589430 PGP589409:PGQ589430 OWT589409:OWU589430 OMX589409:OMY589430 ODB589409:ODC589430 NTF589409:NTG589430 NJJ589409:NJK589430 MZN589409:MZO589430 MPR589409:MPS589430 MFV589409:MFW589430 LVZ589409:LWA589430 LMD589409:LME589430 LCH589409:LCI589430 KSL589409:KSM589430 KIP589409:KIQ589430 JYT589409:JYU589430 JOX589409:JOY589430 JFB589409:JFC589430 IVF589409:IVG589430 ILJ589409:ILK589430 IBN589409:IBO589430 HRR589409:HRS589430 HHV589409:HHW589430 GXZ589409:GYA589430 GOD589409:GOE589430 GEH589409:GEI589430 FUL589409:FUM589430 FKP589409:FKQ589430 FAT589409:FAU589430 EQX589409:EQY589430 EHB589409:EHC589430 DXF589409:DXG589430 DNJ589409:DNK589430 DDN589409:DDO589430 CTR589409:CTS589430 CJV589409:CJW589430 BZZ589409:CAA589430 BQD589409:BQE589430 BGH589409:BGI589430 AWL589409:AWM589430 AMP589409:AMQ589430 ACT589409:ACU589430 SX589409:SY589430 JB589409:JC589430 F589409:G589430 WVN523873:WVO523894 WLR523873:WLS523894 WBV523873:WBW523894 VRZ523873:VSA523894 VID523873:VIE523894 UYH523873:UYI523894 UOL523873:UOM523894 UEP523873:UEQ523894 TUT523873:TUU523894 TKX523873:TKY523894 TBB523873:TBC523894 SRF523873:SRG523894 SHJ523873:SHK523894 RXN523873:RXO523894 RNR523873:RNS523894 RDV523873:RDW523894 QTZ523873:QUA523894 QKD523873:QKE523894 QAH523873:QAI523894 PQL523873:PQM523894 PGP523873:PGQ523894 OWT523873:OWU523894 OMX523873:OMY523894 ODB523873:ODC523894 NTF523873:NTG523894 NJJ523873:NJK523894 MZN523873:MZO523894 MPR523873:MPS523894 MFV523873:MFW523894 LVZ523873:LWA523894 LMD523873:LME523894 LCH523873:LCI523894 KSL523873:KSM523894 KIP523873:KIQ523894 JYT523873:JYU523894 JOX523873:JOY523894 JFB523873:JFC523894 IVF523873:IVG523894 ILJ523873:ILK523894 IBN523873:IBO523894 HRR523873:HRS523894 HHV523873:HHW523894 GXZ523873:GYA523894 GOD523873:GOE523894 GEH523873:GEI523894 FUL523873:FUM523894 FKP523873:FKQ523894 FAT523873:FAU523894 EQX523873:EQY523894 EHB523873:EHC523894 DXF523873:DXG523894 DNJ523873:DNK523894 DDN523873:DDO523894 CTR523873:CTS523894 CJV523873:CJW523894 BZZ523873:CAA523894 BQD523873:BQE523894 BGH523873:BGI523894 AWL523873:AWM523894 AMP523873:AMQ523894 ACT523873:ACU523894 SX523873:SY523894 JB523873:JC523894 F523873:G523894 WVN458337:WVO458358 WLR458337:WLS458358 WBV458337:WBW458358 VRZ458337:VSA458358 VID458337:VIE458358 UYH458337:UYI458358 UOL458337:UOM458358 UEP458337:UEQ458358 TUT458337:TUU458358 TKX458337:TKY458358 TBB458337:TBC458358 SRF458337:SRG458358 SHJ458337:SHK458358 RXN458337:RXO458358 RNR458337:RNS458358 RDV458337:RDW458358 QTZ458337:QUA458358 QKD458337:QKE458358 QAH458337:QAI458358 PQL458337:PQM458358 PGP458337:PGQ458358 OWT458337:OWU458358 OMX458337:OMY458358 ODB458337:ODC458358 NTF458337:NTG458358 NJJ458337:NJK458358 MZN458337:MZO458358 MPR458337:MPS458358 MFV458337:MFW458358 LVZ458337:LWA458358 LMD458337:LME458358 LCH458337:LCI458358 KSL458337:KSM458358 KIP458337:KIQ458358 JYT458337:JYU458358 JOX458337:JOY458358 JFB458337:JFC458358 IVF458337:IVG458358 ILJ458337:ILK458358 IBN458337:IBO458358 HRR458337:HRS458358 HHV458337:HHW458358 GXZ458337:GYA458358 GOD458337:GOE458358 GEH458337:GEI458358 FUL458337:FUM458358 FKP458337:FKQ458358 FAT458337:FAU458358 EQX458337:EQY458358 EHB458337:EHC458358 DXF458337:DXG458358 DNJ458337:DNK458358 DDN458337:DDO458358 CTR458337:CTS458358 CJV458337:CJW458358 BZZ458337:CAA458358 BQD458337:BQE458358 BGH458337:BGI458358 AWL458337:AWM458358 AMP458337:AMQ458358 ACT458337:ACU458358 SX458337:SY458358 JB458337:JC458358 F458337:G458358 WVN392801:WVO392822 WLR392801:WLS392822 WBV392801:WBW392822 VRZ392801:VSA392822 VID392801:VIE392822 UYH392801:UYI392822 UOL392801:UOM392822 UEP392801:UEQ392822 TUT392801:TUU392822 TKX392801:TKY392822 TBB392801:TBC392822 SRF392801:SRG392822 SHJ392801:SHK392822 RXN392801:RXO392822 RNR392801:RNS392822 RDV392801:RDW392822 QTZ392801:QUA392822 QKD392801:QKE392822 QAH392801:QAI392822 PQL392801:PQM392822 PGP392801:PGQ392822 OWT392801:OWU392822 OMX392801:OMY392822 ODB392801:ODC392822 NTF392801:NTG392822 NJJ392801:NJK392822 MZN392801:MZO392822 MPR392801:MPS392822 MFV392801:MFW392822 LVZ392801:LWA392822 LMD392801:LME392822 LCH392801:LCI392822 KSL392801:KSM392822 KIP392801:KIQ392822 JYT392801:JYU392822 JOX392801:JOY392822 JFB392801:JFC392822 IVF392801:IVG392822 ILJ392801:ILK392822 IBN392801:IBO392822 HRR392801:HRS392822 HHV392801:HHW392822 GXZ392801:GYA392822 GOD392801:GOE392822 GEH392801:GEI392822 FUL392801:FUM392822 FKP392801:FKQ392822 FAT392801:FAU392822 EQX392801:EQY392822 EHB392801:EHC392822 DXF392801:DXG392822 DNJ392801:DNK392822 DDN392801:DDO392822 CTR392801:CTS392822 CJV392801:CJW392822 BZZ392801:CAA392822 BQD392801:BQE392822 BGH392801:BGI392822 AWL392801:AWM392822 AMP392801:AMQ392822 ACT392801:ACU392822 SX392801:SY392822 JB392801:JC392822 F392801:G392822 WVN327265:WVO327286 WLR327265:WLS327286 WBV327265:WBW327286 VRZ327265:VSA327286 VID327265:VIE327286 UYH327265:UYI327286 UOL327265:UOM327286 UEP327265:UEQ327286 TUT327265:TUU327286 TKX327265:TKY327286 TBB327265:TBC327286 SRF327265:SRG327286 SHJ327265:SHK327286 RXN327265:RXO327286 RNR327265:RNS327286 RDV327265:RDW327286 QTZ327265:QUA327286 QKD327265:QKE327286 QAH327265:QAI327286 PQL327265:PQM327286 PGP327265:PGQ327286 OWT327265:OWU327286 OMX327265:OMY327286 ODB327265:ODC327286 NTF327265:NTG327286 NJJ327265:NJK327286 MZN327265:MZO327286 MPR327265:MPS327286 MFV327265:MFW327286 LVZ327265:LWA327286 LMD327265:LME327286 LCH327265:LCI327286 KSL327265:KSM327286 KIP327265:KIQ327286 JYT327265:JYU327286 JOX327265:JOY327286 JFB327265:JFC327286 IVF327265:IVG327286 ILJ327265:ILK327286 IBN327265:IBO327286 HRR327265:HRS327286 HHV327265:HHW327286 GXZ327265:GYA327286 GOD327265:GOE327286 GEH327265:GEI327286 FUL327265:FUM327286 FKP327265:FKQ327286 FAT327265:FAU327286 EQX327265:EQY327286 EHB327265:EHC327286 DXF327265:DXG327286 DNJ327265:DNK327286 DDN327265:DDO327286 CTR327265:CTS327286 CJV327265:CJW327286 BZZ327265:CAA327286 BQD327265:BQE327286 BGH327265:BGI327286 AWL327265:AWM327286 AMP327265:AMQ327286 ACT327265:ACU327286 SX327265:SY327286 JB327265:JC327286 F327265:G327286 WVN261729:WVO261750 WLR261729:WLS261750 WBV261729:WBW261750 VRZ261729:VSA261750 VID261729:VIE261750 UYH261729:UYI261750 UOL261729:UOM261750 UEP261729:UEQ261750 TUT261729:TUU261750 TKX261729:TKY261750 TBB261729:TBC261750 SRF261729:SRG261750 SHJ261729:SHK261750 RXN261729:RXO261750 RNR261729:RNS261750 RDV261729:RDW261750 QTZ261729:QUA261750 QKD261729:QKE261750 QAH261729:QAI261750 PQL261729:PQM261750 PGP261729:PGQ261750 OWT261729:OWU261750 OMX261729:OMY261750 ODB261729:ODC261750 NTF261729:NTG261750 NJJ261729:NJK261750 MZN261729:MZO261750 MPR261729:MPS261750 MFV261729:MFW261750 LVZ261729:LWA261750 LMD261729:LME261750 LCH261729:LCI261750 KSL261729:KSM261750 KIP261729:KIQ261750 JYT261729:JYU261750 JOX261729:JOY261750 JFB261729:JFC261750 IVF261729:IVG261750 ILJ261729:ILK261750 IBN261729:IBO261750 HRR261729:HRS261750 HHV261729:HHW261750 GXZ261729:GYA261750 GOD261729:GOE261750 GEH261729:GEI261750 FUL261729:FUM261750 FKP261729:FKQ261750 FAT261729:FAU261750 EQX261729:EQY261750 EHB261729:EHC261750 DXF261729:DXG261750 DNJ261729:DNK261750 DDN261729:DDO261750 CTR261729:CTS261750 CJV261729:CJW261750 BZZ261729:CAA261750 BQD261729:BQE261750 BGH261729:BGI261750 AWL261729:AWM261750 AMP261729:AMQ261750 ACT261729:ACU261750 SX261729:SY261750 JB261729:JC261750 F261729:G261750 WVN196193:WVO196214 WLR196193:WLS196214 WBV196193:WBW196214 VRZ196193:VSA196214 VID196193:VIE196214 UYH196193:UYI196214 UOL196193:UOM196214 UEP196193:UEQ196214 TUT196193:TUU196214 TKX196193:TKY196214 TBB196193:TBC196214 SRF196193:SRG196214 SHJ196193:SHK196214 RXN196193:RXO196214 RNR196193:RNS196214 RDV196193:RDW196214 QTZ196193:QUA196214 QKD196193:QKE196214 QAH196193:QAI196214 PQL196193:PQM196214 PGP196193:PGQ196214 OWT196193:OWU196214 OMX196193:OMY196214 ODB196193:ODC196214 NTF196193:NTG196214 NJJ196193:NJK196214 MZN196193:MZO196214 MPR196193:MPS196214 MFV196193:MFW196214 LVZ196193:LWA196214 LMD196193:LME196214 LCH196193:LCI196214 KSL196193:KSM196214 KIP196193:KIQ196214 JYT196193:JYU196214 JOX196193:JOY196214 JFB196193:JFC196214 IVF196193:IVG196214 ILJ196193:ILK196214 IBN196193:IBO196214 HRR196193:HRS196214 HHV196193:HHW196214 GXZ196193:GYA196214 GOD196193:GOE196214 GEH196193:GEI196214 FUL196193:FUM196214 FKP196193:FKQ196214 FAT196193:FAU196214 EQX196193:EQY196214 EHB196193:EHC196214 DXF196193:DXG196214 DNJ196193:DNK196214 DDN196193:DDO196214 CTR196193:CTS196214 CJV196193:CJW196214 BZZ196193:CAA196214 BQD196193:BQE196214 BGH196193:BGI196214 AWL196193:AWM196214 AMP196193:AMQ196214 ACT196193:ACU196214 SX196193:SY196214 JB196193:JC196214 F196193:G196214 WVN130657:WVO130678 WLR130657:WLS130678 WBV130657:WBW130678 VRZ130657:VSA130678 VID130657:VIE130678 UYH130657:UYI130678 UOL130657:UOM130678 UEP130657:UEQ130678 TUT130657:TUU130678 TKX130657:TKY130678 TBB130657:TBC130678 SRF130657:SRG130678 SHJ130657:SHK130678 RXN130657:RXO130678 RNR130657:RNS130678 RDV130657:RDW130678 QTZ130657:QUA130678 QKD130657:QKE130678 QAH130657:QAI130678 PQL130657:PQM130678 PGP130657:PGQ130678 OWT130657:OWU130678 OMX130657:OMY130678 ODB130657:ODC130678 NTF130657:NTG130678 NJJ130657:NJK130678 MZN130657:MZO130678 MPR130657:MPS130678 MFV130657:MFW130678 LVZ130657:LWA130678 LMD130657:LME130678 LCH130657:LCI130678 KSL130657:KSM130678 KIP130657:KIQ130678 JYT130657:JYU130678 JOX130657:JOY130678 JFB130657:JFC130678 IVF130657:IVG130678 ILJ130657:ILK130678 IBN130657:IBO130678 HRR130657:HRS130678 HHV130657:HHW130678 GXZ130657:GYA130678 GOD130657:GOE130678 GEH130657:GEI130678 FUL130657:FUM130678 FKP130657:FKQ130678 FAT130657:FAU130678 EQX130657:EQY130678 EHB130657:EHC130678 DXF130657:DXG130678 DNJ130657:DNK130678 DDN130657:DDO130678 CTR130657:CTS130678 CJV130657:CJW130678 BZZ130657:CAA130678 BQD130657:BQE130678 BGH130657:BGI130678 AWL130657:AWM130678 AMP130657:AMQ130678 ACT130657:ACU130678 SX130657:SY130678 JB130657:JC130678 F130657:G130678 WVN65121:WVO65142 WLR65121:WLS65142 WBV65121:WBW65142 VRZ65121:VSA65142 VID65121:VIE65142 UYH65121:UYI65142 UOL65121:UOM65142 UEP65121:UEQ65142 TUT65121:TUU65142 TKX65121:TKY65142 TBB65121:TBC65142 SRF65121:SRG65142 SHJ65121:SHK65142 RXN65121:RXO65142 RNR65121:RNS65142 RDV65121:RDW65142 QTZ65121:QUA65142 QKD65121:QKE65142 QAH65121:QAI65142 PQL65121:PQM65142 PGP65121:PGQ65142 OWT65121:OWU65142 OMX65121:OMY65142 ODB65121:ODC65142 NTF65121:NTG65142 NJJ65121:NJK65142 MZN65121:MZO65142 MPR65121:MPS65142 MFV65121:MFW65142 LVZ65121:LWA65142 LMD65121:LME65142 LCH65121:LCI65142 KSL65121:KSM65142 KIP65121:KIQ65142 JYT65121:JYU65142 JOX65121:JOY65142 JFB65121:JFC65142 IVF65121:IVG65142 ILJ65121:ILK65142 IBN65121:IBO65142 HRR65121:HRS65142 HHV65121:HHW65142 GXZ65121:GYA65142 GOD65121:GOE65142 GEH65121:GEI65142 FUL65121:FUM65142 FKP65121:FKQ65142 FAT65121:FAU65142 EQX65121:EQY65142 EHB65121:EHC65142 DXF65121:DXG65142 DNJ65121:DNK65142 DDN65121:DDO65142 CTR65121:CTS65142 CJV65121:CJW65142 BZZ65121:CAA65142 BQD65121:BQE65142 BGH65121:BGI65142 AWL65121:AWM65142 AMP65121:AMQ65142 ACT65121:ACU65142 SX65121:SY65142 JB65121:JC65142 F65121:G65142 WVN982689:WVO982691 WLR982689:WLS982691 WBV982689:WBW982691 VRZ982689:VSA982691 VID982689:VIE982691 UYH982689:UYI982691 UOL982689:UOM982691 UEP982689:UEQ982691 TUT982689:TUU982691 TKX982689:TKY982691 TBB982689:TBC982691 SRF982689:SRG982691 SHJ982689:SHK982691 RXN982689:RXO982691 RNR982689:RNS982691 RDV982689:RDW982691 QTZ982689:QUA982691 QKD982689:QKE982691 QAH982689:QAI982691 PQL982689:PQM982691 PGP982689:PGQ982691 OWT982689:OWU982691 OMX982689:OMY982691 ODB982689:ODC982691 NTF982689:NTG982691 NJJ982689:NJK982691 MZN982689:MZO982691 MPR982689:MPS982691 MFV982689:MFW982691 LVZ982689:LWA982691 LMD982689:LME982691 LCH982689:LCI982691 KSL982689:KSM982691 KIP982689:KIQ982691 JYT982689:JYU982691 JOX982689:JOY982691 JFB982689:JFC982691 IVF982689:IVG982691 ILJ982689:ILK982691 IBN982689:IBO982691 HRR982689:HRS982691 HHV982689:HHW982691 GXZ982689:GYA982691 GOD982689:GOE982691 GEH982689:GEI982691 FUL982689:FUM982691 FKP982689:FKQ982691 FAT982689:FAU982691 EQX982689:EQY982691 EHB982689:EHC982691 DXF982689:DXG982691 DNJ982689:DNK982691 DDN982689:DDO982691 CTR982689:CTS982691 CJV982689:CJW982691 BZZ982689:CAA982691 BQD982689:BQE982691 BGH982689:BGI982691 AWL982689:AWM982691 AMP982689:AMQ982691 ACT982689:ACU982691 SX982689:SY982691 JB982689:JC982691 F982689:G982691 WVN917153:WVO917155 WLR917153:WLS917155 WBV917153:WBW917155 VRZ917153:VSA917155 VID917153:VIE917155 UYH917153:UYI917155 UOL917153:UOM917155 UEP917153:UEQ917155 TUT917153:TUU917155 TKX917153:TKY917155 TBB917153:TBC917155 SRF917153:SRG917155 SHJ917153:SHK917155 RXN917153:RXO917155 RNR917153:RNS917155 RDV917153:RDW917155 QTZ917153:QUA917155 QKD917153:QKE917155 QAH917153:QAI917155 PQL917153:PQM917155 PGP917153:PGQ917155 OWT917153:OWU917155 OMX917153:OMY917155 ODB917153:ODC917155 NTF917153:NTG917155 NJJ917153:NJK917155 MZN917153:MZO917155 MPR917153:MPS917155 MFV917153:MFW917155 LVZ917153:LWA917155 LMD917153:LME917155 LCH917153:LCI917155 KSL917153:KSM917155 KIP917153:KIQ917155 JYT917153:JYU917155 JOX917153:JOY917155 JFB917153:JFC917155 IVF917153:IVG917155 ILJ917153:ILK917155 IBN917153:IBO917155 HRR917153:HRS917155 HHV917153:HHW917155 GXZ917153:GYA917155 GOD917153:GOE917155 GEH917153:GEI917155 FUL917153:FUM917155 FKP917153:FKQ917155 FAT917153:FAU917155 EQX917153:EQY917155 EHB917153:EHC917155 DXF917153:DXG917155 DNJ917153:DNK917155 DDN917153:DDO917155 CTR917153:CTS917155 CJV917153:CJW917155 BZZ917153:CAA917155 BQD917153:BQE917155 BGH917153:BGI917155 AWL917153:AWM917155 AMP917153:AMQ917155 ACT917153:ACU917155 SX917153:SY917155 JB917153:JC917155 F917153:G917155 WVN851617:WVO851619 WLR851617:WLS851619 WBV851617:WBW851619 VRZ851617:VSA851619 VID851617:VIE851619 UYH851617:UYI851619 UOL851617:UOM851619 UEP851617:UEQ851619 TUT851617:TUU851619 TKX851617:TKY851619 TBB851617:TBC851619 SRF851617:SRG851619 SHJ851617:SHK851619 RXN851617:RXO851619 RNR851617:RNS851619 RDV851617:RDW851619 QTZ851617:QUA851619 QKD851617:QKE851619 QAH851617:QAI851619 PQL851617:PQM851619 PGP851617:PGQ851619 OWT851617:OWU851619 OMX851617:OMY851619 ODB851617:ODC851619 NTF851617:NTG851619 NJJ851617:NJK851619 MZN851617:MZO851619 MPR851617:MPS851619 MFV851617:MFW851619 LVZ851617:LWA851619 LMD851617:LME851619 LCH851617:LCI851619 KSL851617:KSM851619 KIP851617:KIQ851619 JYT851617:JYU851619 JOX851617:JOY851619 JFB851617:JFC851619 IVF851617:IVG851619 ILJ851617:ILK851619 IBN851617:IBO851619 HRR851617:HRS851619 HHV851617:HHW851619 GXZ851617:GYA851619 GOD851617:GOE851619 GEH851617:GEI851619 FUL851617:FUM851619 FKP851617:FKQ851619 FAT851617:FAU851619 EQX851617:EQY851619 EHB851617:EHC851619 DXF851617:DXG851619 DNJ851617:DNK851619 DDN851617:DDO851619 CTR851617:CTS851619 CJV851617:CJW851619 BZZ851617:CAA851619 BQD851617:BQE851619 BGH851617:BGI851619 AWL851617:AWM851619 AMP851617:AMQ851619 ACT851617:ACU851619 SX851617:SY851619 JB851617:JC851619 F851617:G851619 WVN786081:WVO786083 WLR786081:WLS786083 WBV786081:WBW786083 VRZ786081:VSA786083 VID786081:VIE786083 UYH786081:UYI786083 UOL786081:UOM786083 UEP786081:UEQ786083 TUT786081:TUU786083 TKX786081:TKY786083 TBB786081:TBC786083 SRF786081:SRG786083 SHJ786081:SHK786083 RXN786081:RXO786083 RNR786081:RNS786083 RDV786081:RDW786083 QTZ786081:QUA786083 QKD786081:QKE786083 QAH786081:QAI786083 PQL786081:PQM786083 PGP786081:PGQ786083 OWT786081:OWU786083 OMX786081:OMY786083 ODB786081:ODC786083 NTF786081:NTG786083 NJJ786081:NJK786083 MZN786081:MZO786083 MPR786081:MPS786083 MFV786081:MFW786083 LVZ786081:LWA786083 LMD786081:LME786083 LCH786081:LCI786083 KSL786081:KSM786083 KIP786081:KIQ786083 JYT786081:JYU786083 JOX786081:JOY786083 JFB786081:JFC786083 IVF786081:IVG786083 ILJ786081:ILK786083 IBN786081:IBO786083 HRR786081:HRS786083 HHV786081:HHW786083 GXZ786081:GYA786083 GOD786081:GOE786083 GEH786081:GEI786083 FUL786081:FUM786083 FKP786081:FKQ786083 FAT786081:FAU786083 EQX786081:EQY786083 EHB786081:EHC786083 DXF786081:DXG786083 DNJ786081:DNK786083 DDN786081:DDO786083 CTR786081:CTS786083 CJV786081:CJW786083 BZZ786081:CAA786083 BQD786081:BQE786083 BGH786081:BGI786083 AWL786081:AWM786083 AMP786081:AMQ786083 ACT786081:ACU786083 SX786081:SY786083 JB786081:JC786083 F786081:G786083 WVN720545:WVO720547 WLR720545:WLS720547 WBV720545:WBW720547 VRZ720545:VSA720547 VID720545:VIE720547 UYH720545:UYI720547 UOL720545:UOM720547 UEP720545:UEQ720547 TUT720545:TUU720547 TKX720545:TKY720547 TBB720545:TBC720547 SRF720545:SRG720547 SHJ720545:SHK720547 RXN720545:RXO720547 RNR720545:RNS720547 RDV720545:RDW720547 QTZ720545:QUA720547 QKD720545:QKE720547 QAH720545:QAI720547 PQL720545:PQM720547 PGP720545:PGQ720547 OWT720545:OWU720547 OMX720545:OMY720547 ODB720545:ODC720547 NTF720545:NTG720547 NJJ720545:NJK720547 MZN720545:MZO720547 MPR720545:MPS720547 MFV720545:MFW720547 LVZ720545:LWA720547 LMD720545:LME720547 LCH720545:LCI720547 KSL720545:KSM720547 KIP720545:KIQ720547 JYT720545:JYU720547 JOX720545:JOY720547 JFB720545:JFC720547 IVF720545:IVG720547 ILJ720545:ILK720547 IBN720545:IBO720547 HRR720545:HRS720547 HHV720545:HHW720547 GXZ720545:GYA720547 GOD720545:GOE720547 GEH720545:GEI720547 FUL720545:FUM720547 FKP720545:FKQ720547 FAT720545:FAU720547 EQX720545:EQY720547 EHB720545:EHC720547 DXF720545:DXG720547 DNJ720545:DNK720547 DDN720545:DDO720547 CTR720545:CTS720547 CJV720545:CJW720547 BZZ720545:CAA720547 BQD720545:BQE720547 BGH720545:BGI720547 AWL720545:AWM720547 AMP720545:AMQ720547 ACT720545:ACU720547 SX720545:SY720547 JB720545:JC720547 F720545:G720547 WVN655009:WVO655011 WLR655009:WLS655011 WBV655009:WBW655011 VRZ655009:VSA655011 VID655009:VIE655011 UYH655009:UYI655011 UOL655009:UOM655011 UEP655009:UEQ655011 TUT655009:TUU655011 TKX655009:TKY655011 TBB655009:TBC655011 SRF655009:SRG655011 SHJ655009:SHK655011 RXN655009:RXO655011 RNR655009:RNS655011 RDV655009:RDW655011 QTZ655009:QUA655011 QKD655009:QKE655011 QAH655009:QAI655011 PQL655009:PQM655011 PGP655009:PGQ655011 OWT655009:OWU655011 OMX655009:OMY655011 ODB655009:ODC655011 NTF655009:NTG655011 NJJ655009:NJK655011 MZN655009:MZO655011 MPR655009:MPS655011 MFV655009:MFW655011 LVZ655009:LWA655011 LMD655009:LME655011 LCH655009:LCI655011 KSL655009:KSM655011 KIP655009:KIQ655011 JYT655009:JYU655011 JOX655009:JOY655011 JFB655009:JFC655011 IVF655009:IVG655011 ILJ655009:ILK655011 IBN655009:IBO655011 HRR655009:HRS655011 HHV655009:HHW655011 GXZ655009:GYA655011 GOD655009:GOE655011 GEH655009:GEI655011 FUL655009:FUM655011 FKP655009:FKQ655011 FAT655009:FAU655011 EQX655009:EQY655011 EHB655009:EHC655011 DXF655009:DXG655011 DNJ655009:DNK655011 DDN655009:DDO655011 CTR655009:CTS655011 CJV655009:CJW655011 BZZ655009:CAA655011 BQD655009:BQE655011 BGH655009:BGI655011 AWL655009:AWM655011 AMP655009:AMQ655011 ACT655009:ACU655011 SX655009:SY655011 JB655009:JC655011 F655009:G655011 WVN589473:WVO589475 WLR589473:WLS589475 WBV589473:WBW589475 VRZ589473:VSA589475 VID589473:VIE589475 UYH589473:UYI589475 UOL589473:UOM589475 UEP589473:UEQ589475 TUT589473:TUU589475 TKX589473:TKY589475 TBB589473:TBC589475 SRF589473:SRG589475 SHJ589473:SHK589475 RXN589473:RXO589475 RNR589473:RNS589475 RDV589473:RDW589475 QTZ589473:QUA589475 QKD589473:QKE589475 QAH589473:QAI589475 PQL589473:PQM589475 PGP589473:PGQ589475 OWT589473:OWU589475 OMX589473:OMY589475 ODB589473:ODC589475 NTF589473:NTG589475 NJJ589473:NJK589475 MZN589473:MZO589475 MPR589473:MPS589475 MFV589473:MFW589475 LVZ589473:LWA589475 LMD589473:LME589475 LCH589473:LCI589475 KSL589473:KSM589475 KIP589473:KIQ589475 JYT589473:JYU589475 JOX589473:JOY589475 JFB589473:JFC589475 IVF589473:IVG589475 ILJ589473:ILK589475 IBN589473:IBO589475 HRR589473:HRS589475 HHV589473:HHW589475 GXZ589473:GYA589475 GOD589473:GOE589475 GEH589473:GEI589475 FUL589473:FUM589475 FKP589473:FKQ589475 FAT589473:FAU589475 EQX589473:EQY589475 EHB589473:EHC589475 DXF589473:DXG589475 DNJ589473:DNK589475 DDN589473:DDO589475 CTR589473:CTS589475 CJV589473:CJW589475 BZZ589473:CAA589475 BQD589473:BQE589475 BGH589473:BGI589475 AWL589473:AWM589475 AMP589473:AMQ589475 ACT589473:ACU589475 SX589473:SY589475 JB589473:JC589475 F589473:G589475 WVN523937:WVO523939 WLR523937:WLS523939 WBV523937:WBW523939 VRZ523937:VSA523939 VID523937:VIE523939 UYH523937:UYI523939 UOL523937:UOM523939 UEP523937:UEQ523939 TUT523937:TUU523939 TKX523937:TKY523939 TBB523937:TBC523939 SRF523937:SRG523939 SHJ523937:SHK523939 RXN523937:RXO523939 RNR523937:RNS523939 RDV523937:RDW523939 QTZ523937:QUA523939 QKD523937:QKE523939 QAH523937:QAI523939 PQL523937:PQM523939 PGP523937:PGQ523939 OWT523937:OWU523939 OMX523937:OMY523939 ODB523937:ODC523939 NTF523937:NTG523939 NJJ523937:NJK523939 MZN523937:MZO523939 MPR523937:MPS523939 MFV523937:MFW523939 LVZ523937:LWA523939 LMD523937:LME523939 LCH523937:LCI523939 KSL523937:KSM523939 KIP523937:KIQ523939 JYT523937:JYU523939 JOX523937:JOY523939 JFB523937:JFC523939 IVF523937:IVG523939 ILJ523937:ILK523939 IBN523937:IBO523939 HRR523937:HRS523939 HHV523937:HHW523939 GXZ523937:GYA523939 GOD523937:GOE523939 GEH523937:GEI523939 FUL523937:FUM523939 FKP523937:FKQ523939 FAT523937:FAU523939 EQX523937:EQY523939 EHB523937:EHC523939 DXF523937:DXG523939 DNJ523937:DNK523939 DDN523937:DDO523939 CTR523937:CTS523939 CJV523937:CJW523939 BZZ523937:CAA523939 BQD523937:BQE523939 BGH523937:BGI523939 AWL523937:AWM523939 AMP523937:AMQ523939 ACT523937:ACU523939 SX523937:SY523939 JB523937:JC523939 F523937:G523939 WVN458401:WVO458403 WLR458401:WLS458403 WBV458401:WBW458403 VRZ458401:VSA458403 VID458401:VIE458403 UYH458401:UYI458403 UOL458401:UOM458403 UEP458401:UEQ458403 TUT458401:TUU458403 TKX458401:TKY458403 TBB458401:TBC458403 SRF458401:SRG458403 SHJ458401:SHK458403 RXN458401:RXO458403 RNR458401:RNS458403 RDV458401:RDW458403 QTZ458401:QUA458403 QKD458401:QKE458403 QAH458401:QAI458403 PQL458401:PQM458403 PGP458401:PGQ458403 OWT458401:OWU458403 OMX458401:OMY458403 ODB458401:ODC458403 NTF458401:NTG458403 NJJ458401:NJK458403 MZN458401:MZO458403 MPR458401:MPS458403 MFV458401:MFW458403 LVZ458401:LWA458403 LMD458401:LME458403 LCH458401:LCI458403 KSL458401:KSM458403 KIP458401:KIQ458403 JYT458401:JYU458403 JOX458401:JOY458403 JFB458401:JFC458403 IVF458401:IVG458403 ILJ458401:ILK458403 IBN458401:IBO458403 HRR458401:HRS458403 HHV458401:HHW458403 GXZ458401:GYA458403 GOD458401:GOE458403 GEH458401:GEI458403 FUL458401:FUM458403 FKP458401:FKQ458403 FAT458401:FAU458403 EQX458401:EQY458403 EHB458401:EHC458403 DXF458401:DXG458403 DNJ458401:DNK458403 DDN458401:DDO458403 CTR458401:CTS458403 CJV458401:CJW458403 BZZ458401:CAA458403 BQD458401:BQE458403 BGH458401:BGI458403 AWL458401:AWM458403 AMP458401:AMQ458403 ACT458401:ACU458403 SX458401:SY458403 JB458401:JC458403 F458401:G458403 WVN392865:WVO392867 WLR392865:WLS392867 WBV392865:WBW392867 VRZ392865:VSA392867 VID392865:VIE392867 UYH392865:UYI392867 UOL392865:UOM392867 UEP392865:UEQ392867 TUT392865:TUU392867 TKX392865:TKY392867 TBB392865:TBC392867 SRF392865:SRG392867 SHJ392865:SHK392867 RXN392865:RXO392867 RNR392865:RNS392867 RDV392865:RDW392867 QTZ392865:QUA392867 QKD392865:QKE392867 QAH392865:QAI392867 PQL392865:PQM392867 PGP392865:PGQ392867 OWT392865:OWU392867 OMX392865:OMY392867 ODB392865:ODC392867 NTF392865:NTG392867 NJJ392865:NJK392867 MZN392865:MZO392867 MPR392865:MPS392867 MFV392865:MFW392867 LVZ392865:LWA392867 LMD392865:LME392867 LCH392865:LCI392867 KSL392865:KSM392867 KIP392865:KIQ392867 JYT392865:JYU392867 JOX392865:JOY392867 JFB392865:JFC392867 IVF392865:IVG392867 ILJ392865:ILK392867 IBN392865:IBO392867 HRR392865:HRS392867 HHV392865:HHW392867 GXZ392865:GYA392867 GOD392865:GOE392867 GEH392865:GEI392867 FUL392865:FUM392867 FKP392865:FKQ392867 FAT392865:FAU392867 EQX392865:EQY392867 EHB392865:EHC392867 DXF392865:DXG392867 DNJ392865:DNK392867 DDN392865:DDO392867 CTR392865:CTS392867 CJV392865:CJW392867 BZZ392865:CAA392867 BQD392865:BQE392867 BGH392865:BGI392867 AWL392865:AWM392867 AMP392865:AMQ392867 ACT392865:ACU392867 SX392865:SY392867 JB392865:JC392867 F392865:G392867 WVN327329:WVO327331 WLR327329:WLS327331 WBV327329:WBW327331 VRZ327329:VSA327331 VID327329:VIE327331 UYH327329:UYI327331 UOL327329:UOM327331 UEP327329:UEQ327331 TUT327329:TUU327331 TKX327329:TKY327331 TBB327329:TBC327331 SRF327329:SRG327331 SHJ327329:SHK327331 RXN327329:RXO327331 RNR327329:RNS327331 RDV327329:RDW327331 QTZ327329:QUA327331 QKD327329:QKE327331 QAH327329:QAI327331 PQL327329:PQM327331 PGP327329:PGQ327331 OWT327329:OWU327331 OMX327329:OMY327331 ODB327329:ODC327331 NTF327329:NTG327331 NJJ327329:NJK327331 MZN327329:MZO327331 MPR327329:MPS327331 MFV327329:MFW327331 LVZ327329:LWA327331 LMD327329:LME327331 LCH327329:LCI327331 KSL327329:KSM327331 KIP327329:KIQ327331 JYT327329:JYU327331 JOX327329:JOY327331 JFB327329:JFC327331 IVF327329:IVG327331 ILJ327329:ILK327331 IBN327329:IBO327331 HRR327329:HRS327331 HHV327329:HHW327331 GXZ327329:GYA327331 GOD327329:GOE327331 GEH327329:GEI327331 FUL327329:FUM327331 FKP327329:FKQ327331 FAT327329:FAU327331 EQX327329:EQY327331 EHB327329:EHC327331 DXF327329:DXG327331 DNJ327329:DNK327331 DDN327329:DDO327331 CTR327329:CTS327331 CJV327329:CJW327331 BZZ327329:CAA327331 BQD327329:BQE327331 BGH327329:BGI327331 AWL327329:AWM327331 AMP327329:AMQ327331 ACT327329:ACU327331 SX327329:SY327331 JB327329:JC327331 F327329:G327331 WVN261793:WVO261795 WLR261793:WLS261795 WBV261793:WBW261795 VRZ261793:VSA261795 VID261793:VIE261795 UYH261793:UYI261795 UOL261793:UOM261795 UEP261793:UEQ261795 TUT261793:TUU261795 TKX261793:TKY261795 TBB261793:TBC261795 SRF261793:SRG261795 SHJ261793:SHK261795 RXN261793:RXO261795 RNR261793:RNS261795 RDV261793:RDW261795 QTZ261793:QUA261795 QKD261793:QKE261795 QAH261793:QAI261795 PQL261793:PQM261795 PGP261793:PGQ261795 OWT261793:OWU261795 OMX261793:OMY261795 ODB261793:ODC261795 NTF261793:NTG261795 NJJ261793:NJK261795 MZN261793:MZO261795 MPR261793:MPS261795 MFV261793:MFW261795 LVZ261793:LWA261795 LMD261793:LME261795 LCH261793:LCI261795 KSL261793:KSM261795 KIP261793:KIQ261795 JYT261793:JYU261795 JOX261793:JOY261795 JFB261793:JFC261795 IVF261793:IVG261795 ILJ261793:ILK261795 IBN261793:IBO261795 HRR261793:HRS261795 HHV261793:HHW261795 GXZ261793:GYA261795 GOD261793:GOE261795 GEH261793:GEI261795 FUL261793:FUM261795 FKP261793:FKQ261795 FAT261793:FAU261795 EQX261793:EQY261795 EHB261793:EHC261795 DXF261793:DXG261795 DNJ261793:DNK261795 DDN261793:DDO261795 CTR261793:CTS261795 CJV261793:CJW261795 BZZ261793:CAA261795 BQD261793:BQE261795 BGH261793:BGI261795 AWL261793:AWM261795 AMP261793:AMQ261795 ACT261793:ACU261795 SX261793:SY261795 JB261793:JC261795 F261793:G261795 WVN196257:WVO196259 WLR196257:WLS196259 WBV196257:WBW196259 VRZ196257:VSA196259 VID196257:VIE196259 UYH196257:UYI196259 UOL196257:UOM196259 UEP196257:UEQ196259 TUT196257:TUU196259 TKX196257:TKY196259 TBB196257:TBC196259 SRF196257:SRG196259 SHJ196257:SHK196259 RXN196257:RXO196259 RNR196257:RNS196259 RDV196257:RDW196259 QTZ196257:QUA196259 QKD196257:QKE196259 QAH196257:QAI196259 PQL196257:PQM196259 PGP196257:PGQ196259 OWT196257:OWU196259 OMX196257:OMY196259 ODB196257:ODC196259 NTF196257:NTG196259 NJJ196257:NJK196259 MZN196257:MZO196259 MPR196257:MPS196259 MFV196257:MFW196259 LVZ196257:LWA196259 LMD196257:LME196259 LCH196257:LCI196259 KSL196257:KSM196259 KIP196257:KIQ196259 JYT196257:JYU196259 JOX196257:JOY196259 JFB196257:JFC196259 IVF196257:IVG196259 ILJ196257:ILK196259 IBN196257:IBO196259 HRR196257:HRS196259 HHV196257:HHW196259 GXZ196257:GYA196259 GOD196257:GOE196259 GEH196257:GEI196259 FUL196257:FUM196259 FKP196257:FKQ196259 FAT196257:FAU196259 EQX196257:EQY196259 EHB196257:EHC196259 DXF196257:DXG196259 DNJ196257:DNK196259 DDN196257:DDO196259 CTR196257:CTS196259 CJV196257:CJW196259 BZZ196257:CAA196259 BQD196257:BQE196259 BGH196257:BGI196259 AWL196257:AWM196259 AMP196257:AMQ196259 ACT196257:ACU196259 SX196257:SY196259 JB196257:JC196259 F196257:G196259 WVN130721:WVO130723 WLR130721:WLS130723 WBV130721:WBW130723 VRZ130721:VSA130723 VID130721:VIE130723 UYH130721:UYI130723 UOL130721:UOM130723 UEP130721:UEQ130723 TUT130721:TUU130723 TKX130721:TKY130723 TBB130721:TBC130723 SRF130721:SRG130723 SHJ130721:SHK130723 RXN130721:RXO130723 RNR130721:RNS130723 RDV130721:RDW130723 QTZ130721:QUA130723 QKD130721:QKE130723 QAH130721:QAI130723 PQL130721:PQM130723 PGP130721:PGQ130723 OWT130721:OWU130723 OMX130721:OMY130723 ODB130721:ODC130723 NTF130721:NTG130723 NJJ130721:NJK130723 MZN130721:MZO130723 MPR130721:MPS130723 MFV130721:MFW130723 LVZ130721:LWA130723 LMD130721:LME130723 LCH130721:LCI130723 KSL130721:KSM130723 KIP130721:KIQ130723 JYT130721:JYU130723 JOX130721:JOY130723 JFB130721:JFC130723 IVF130721:IVG130723 ILJ130721:ILK130723 IBN130721:IBO130723 HRR130721:HRS130723 HHV130721:HHW130723 GXZ130721:GYA130723 GOD130721:GOE130723 GEH130721:GEI130723 FUL130721:FUM130723 FKP130721:FKQ130723 FAT130721:FAU130723 EQX130721:EQY130723 EHB130721:EHC130723 DXF130721:DXG130723 DNJ130721:DNK130723 DDN130721:DDO130723 CTR130721:CTS130723 CJV130721:CJW130723 BZZ130721:CAA130723 BQD130721:BQE130723 BGH130721:BGI130723 AWL130721:AWM130723 AMP130721:AMQ130723 ACT130721:ACU130723 SX130721:SY130723 JB130721:JC130723 F130721:G130723 WVN65185:WVO65187 WLR65185:WLS65187 WBV65185:WBW65187 VRZ65185:VSA65187 VID65185:VIE65187 UYH65185:UYI65187 UOL65185:UOM65187 UEP65185:UEQ65187 TUT65185:TUU65187 TKX65185:TKY65187 TBB65185:TBC65187 SRF65185:SRG65187 SHJ65185:SHK65187 RXN65185:RXO65187 RNR65185:RNS65187 RDV65185:RDW65187 QTZ65185:QUA65187 QKD65185:QKE65187 QAH65185:QAI65187 PQL65185:PQM65187 PGP65185:PGQ65187 OWT65185:OWU65187 OMX65185:OMY65187 ODB65185:ODC65187 NTF65185:NTG65187 NJJ65185:NJK65187 MZN65185:MZO65187 MPR65185:MPS65187 MFV65185:MFW65187 LVZ65185:LWA65187 LMD65185:LME65187 LCH65185:LCI65187 KSL65185:KSM65187 KIP65185:KIQ65187 JYT65185:JYU65187 JOX65185:JOY65187 JFB65185:JFC65187 IVF65185:IVG65187 ILJ65185:ILK65187 IBN65185:IBO65187 HRR65185:HRS65187 HHV65185:HHW65187 GXZ65185:GYA65187 GOD65185:GOE65187 GEH65185:GEI65187 FUL65185:FUM65187 FKP65185:FKQ65187 FAT65185:FAU65187 EQX65185:EQY65187 EHB65185:EHC65187 DXF65185:DXG65187 DNJ65185:DNK65187 DDN65185:DDO65187 CTR65185:CTS65187 CJV65185:CJW65187 BZZ65185:CAA65187 BQD65185:BQE65187 BGH65185:BGI65187 AWL65185:AWM65187 AMP65185:AMQ65187 ACT65185:ACU65187 SX65185:SY65187 JB65185:JC65187 F65185:G65187 WVN982899:WVO982905 WLR982899:WLS982905 WBV982899:WBW982905 VRZ982899:VSA982905 VID982899:VIE982905 UYH982899:UYI982905 UOL982899:UOM982905 UEP982899:UEQ982905 TUT982899:TUU982905 TKX982899:TKY982905 TBB982899:TBC982905 SRF982899:SRG982905 SHJ982899:SHK982905 RXN982899:RXO982905 RNR982899:RNS982905 RDV982899:RDW982905 QTZ982899:QUA982905 QKD982899:QKE982905 QAH982899:QAI982905 PQL982899:PQM982905 PGP982899:PGQ982905 OWT982899:OWU982905 OMX982899:OMY982905 ODB982899:ODC982905 NTF982899:NTG982905 NJJ982899:NJK982905 MZN982899:MZO982905 MPR982899:MPS982905 MFV982899:MFW982905 LVZ982899:LWA982905 LMD982899:LME982905 LCH982899:LCI982905 KSL982899:KSM982905 KIP982899:KIQ982905 JYT982899:JYU982905 JOX982899:JOY982905 JFB982899:JFC982905 IVF982899:IVG982905 ILJ982899:ILK982905 IBN982899:IBO982905 HRR982899:HRS982905 HHV982899:HHW982905 GXZ982899:GYA982905 GOD982899:GOE982905 GEH982899:GEI982905 FUL982899:FUM982905 FKP982899:FKQ982905 FAT982899:FAU982905 EQX982899:EQY982905 EHB982899:EHC982905 DXF982899:DXG982905 DNJ982899:DNK982905 DDN982899:DDO982905 CTR982899:CTS982905 CJV982899:CJW982905 BZZ982899:CAA982905 BQD982899:BQE982905 BGH982899:BGI982905 AWL982899:AWM982905 AMP982899:AMQ982905 ACT982899:ACU982905 SX982899:SY982905 JB982899:JC982905 F982899:G982905 WVN917363:WVO917369 WLR917363:WLS917369 WBV917363:WBW917369 VRZ917363:VSA917369 VID917363:VIE917369 UYH917363:UYI917369 UOL917363:UOM917369 UEP917363:UEQ917369 TUT917363:TUU917369 TKX917363:TKY917369 TBB917363:TBC917369 SRF917363:SRG917369 SHJ917363:SHK917369 RXN917363:RXO917369 RNR917363:RNS917369 RDV917363:RDW917369 QTZ917363:QUA917369 QKD917363:QKE917369 QAH917363:QAI917369 PQL917363:PQM917369 PGP917363:PGQ917369 OWT917363:OWU917369 OMX917363:OMY917369 ODB917363:ODC917369 NTF917363:NTG917369 NJJ917363:NJK917369 MZN917363:MZO917369 MPR917363:MPS917369 MFV917363:MFW917369 LVZ917363:LWA917369 LMD917363:LME917369 LCH917363:LCI917369 KSL917363:KSM917369 KIP917363:KIQ917369 JYT917363:JYU917369 JOX917363:JOY917369 JFB917363:JFC917369 IVF917363:IVG917369 ILJ917363:ILK917369 IBN917363:IBO917369 HRR917363:HRS917369 HHV917363:HHW917369 GXZ917363:GYA917369 GOD917363:GOE917369 GEH917363:GEI917369 FUL917363:FUM917369 FKP917363:FKQ917369 FAT917363:FAU917369 EQX917363:EQY917369 EHB917363:EHC917369 DXF917363:DXG917369 DNJ917363:DNK917369 DDN917363:DDO917369 CTR917363:CTS917369 CJV917363:CJW917369 BZZ917363:CAA917369 BQD917363:BQE917369 BGH917363:BGI917369 AWL917363:AWM917369 AMP917363:AMQ917369 ACT917363:ACU917369 SX917363:SY917369 JB917363:JC917369 F917363:G917369 WVN851827:WVO851833 WLR851827:WLS851833 WBV851827:WBW851833 VRZ851827:VSA851833 VID851827:VIE851833 UYH851827:UYI851833 UOL851827:UOM851833 UEP851827:UEQ851833 TUT851827:TUU851833 TKX851827:TKY851833 TBB851827:TBC851833 SRF851827:SRG851833 SHJ851827:SHK851833 RXN851827:RXO851833 RNR851827:RNS851833 RDV851827:RDW851833 QTZ851827:QUA851833 QKD851827:QKE851833 QAH851827:QAI851833 PQL851827:PQM851833 PGP851827:PGQ851833 OWT851827:OWU851833 OMX851827:OMY851833 ODB851827:ODC851833 NTF851827:NTG851833 NJJ851827:NJK851833 MZN851827:MZO851833 MPR851827:MPS851833 MFV851827:MFW851833 LVZ851827:LWA851833 LMD851827:LME851833 LCH851827:LCI851833 KSL851827:KSM851833 KIP851827:KIQ851833 JYT851827:JYU851833 JOX851827:JOY851833 JFB851827:JFC851833 IVF851827:IVG851833 ILJ851827:ILK851833 IBN851827:IBO851833 HRR851827:HRS851833 HHV851827:HHW851833 GXZ851827:GYA851833 GOD851827:GOE851833 GEH851827:GEI851833 FUL851827:FUM851833 FKP851827:FKQ851833 FAT851827:FAU851833 EQX851827:EQY851833 EHB851827:EHC851833 DXF851827:DXG851833 DNJ851827:DNK851833 DDN851827:DDO851833 CTR851827:CTS851833 CJV851827:CJW851833 BZZ851827:CAA851833 BQD851827:BQE851833 BGH851827:BGI851833 AWL851827:AWM851833 AMP851827:AMQ851833 ACT851827:ACU851833 SX851827:SY851833 JB851827:JC851833 F851827:G851833 WVN786291:WVO786297 WLR786291:WLS786297 WBV786291:WBW786297 VRZ786291:VSA786297 VID786291:VIE786297 UYH786291:UYI786297 UOL786291:UOM786297 UEP786291:UEQ786297 TUT786291:TUU786297 TKX786291:TKY786297 TBB786291:TBC786297 SRF786291:SRG786297 SHJ786291:SHK786297 RXN786291:RXO786297 RNR786291:RNS786297 RDV786291:RDW786297 QTZ786291:QUA786297 QKD786291:QKE786297 QAH786291:QAI786297 PQL786291:PQM786297 PGP786291:PGQ786297 OWT786291:OWU786297 OMX786291:OMY786297 ODB786291:ODC786297 NTF786291:NTG786297 NJJ786291:NJK786297 MZN786291:MZO786297 MPR786291:MPS786297 MFV786291:MFW786297 LVZ786291:LWA786297 LMD786291:LME786297 LCH786291:LCI786297 KSL786291:KSM786297 KIP786291:KIQ786297 JYT786291:JYU786297 JOX786291:JOY786297 JFB786291:JFC786297 IVF786291:IVG786297 ILJ786291:ILK786297 IBN786291:IBO786297 HRR786291:HRS786297 HHV786291:HHW786297 GXZ786291:GYA786297 GOD786291:GOE786297 GEH786291:GEI786297 FUL786291:FUM786297 FKP786291:FKQ786297 FAT786291:FAU786297 EQX786291:EQY786297 EHB786291:EHC786297 DXF786291:DXG786297 DNJ786291:DNK786297 DDN786291:DDO786297 CTR786291:CTS786297 CJV786291:CJW786297 BZZ786291:CAA786297 BQD786291:BQE786297 BGH786291:BGI786297 AWL786291:AWM786297 AMP786291:AMQ786297 ACT786291:ACU786297 SX786291:SY786297 JB786291:JC786297 F786291:G786297 WVN720755:WVO720761 WLR720755:WLS720761 WBV720755:WBW720761 VRZ720755:VSA720761 VID720755:VIE720761 UYH720755:UYI720761 UOL720755:UOM720761 UEP720755:UEQ720761 TUT720755:TUU720761 TKX720755:TKY720761 TBB720755:TBC720761 SRF720755:SRG720761 SHJ720755:SHK720761 RXN720755:RXO720761 RNR720755:RNS720761 RDV720755:RDW720761 QTZ720755:QUA720761 QKD720755:QKE720761 QAH720755:QAI720761 PQL720755:PQM720761 PGP720755:PGQ720761 OWT720755:OWU720761 OMX720755:OMY720761 ODB720755:ODC720761 NTF720755:NTG720761 NJJ720755:NJK720761 MZN720755:MZO720761 MPR720755:MPS720761 MFV720755:MFW720761 LVZ720755:LWA720761 LMD720755:LME720761 LCH720755:LCI720761 KSL720755:KSM720761 KIP720755:KIQ720761 JYT720755:JYU720761 JOX720755:JOY720761 JFB720755:JFC720761 IVF720755:IVG720761 ILJ720755:ILK720761 IBN720755:IBO720761 HRR720755:HRS720761 HHV720755:HHW720761 GXZ720755:GYA720761 GOD720755:GOE720761 GEH720755:GEI720761 FUL720755:FUM720761 FKP720755:FKQ720761 FAT720755:FAU720761 EQX720755:EQY720761 EHB720755:EHC720761 DXF720755:DXG720761 DNJ720755:DNK720761 DDN720755:DDO720761 CTR720755:CTS720761 CJV720755:CJW720761 BZZ720755:CAA720761 BQD720755:BQE720761 BGH720755:BGI720761 AWL720755:AWM720761 AMP720755:AMQ720761 ACT720755:ACU720761 SX720755:SY720761 JB720755:JC720761 F720755:G720761 WVN655219:WVO655225 WLR655219:WLS655225 WBV655219:WBW655225 VRZ655219:VSA655225 VID655219:VIE655225 UYH655219:UYI655225 UOL655219:UOM655225 UEP655219:UEQ655225 TUT655219:TUU655225 TKX655219:TKY655225 TBB655219:TBC655225 SRF655219:SRG655225 SHJ655219:SHK655225 RXN655219:RXO655225 RNR655219:RNS655225 RDV655219:RDW655225 QTZ655219:QUA655225 QKD655219:QKE655225 QAH655219:QAI655225 PQL655219:PQM655225 PGP655219:PGQ655225 OWT655219:OWU655225 OMX655219:OMY655225 ODB655219:ODC655225 NTF655219:NTG655225 NJJ655219:NJK655225 MZN655219:MZO655225 MPR655219:MPS655225 MFV655219:MFW655225 LVZ655219:LWA655225 LMD655219:LME655225 LCH655219:LCI655225 KSL655219:KSM655225 KIP655219:KIQ655225 JYT655219:JYU655225 JOX655219:JOY655225 JFB655219:JFC655225 IVF655219:IVG655225 ILJ655219:ILK655225 IBN655219:IBO655225 HRR655219:HRS655225 HHV655219:HHW655225 GXZ655219:GYA655225 GOD655219:GOE655225 GEH655219:GEI655225 FUL655219:FUM655225 FKP655219:FKQ655225 FAT655219:FAU655225 EQX655219:EQY655225 EHB655219:EHC655225 DXF655219:DXG655225 DNJ655219:DNK655225 DDN655219:DDO655225 CTR655219:CTS655225 CJV655219:CJW655225 BZZ655219:CAA655225 BQD655219:BQE655225 BGH655219:BGI655225 AWL655219:AWM655225 AMP655219:AMQ655225 ACT655219:ACU655225 SX655219:SY655225 JB655219:JC655225 F655219:G655225 WVN589683:WVO589689 WLR589683:WLS589689 WBV589683:WBW589689 VRZ589683:VSA589689 VID589683:VIE589689 UYH589683:UYI589689 UOL589683:UOM589689 UEP589683:UEQ589689 TUT589683:TUU589689 TKX589683:TKY589689 TBB589683:TBC589689 SRF589683:SRG589689 SHJ589683:SHK589689 RXN589683:RXO589689 RNR589683:RNS589689 RDV589683:RDW589689 QTZ589683:QUA589689 QKD589683:QKE589689 QAH589683:QAI589689 PQL589683:PQM589689 PGP589683:PGQ589689 OWT589683:OWU589689 OMX589683:OMY589689 ODB589683:ODC589689 NTF589683:NTG589689 NJJ589683:NJK589689 MZN589683:MZO589689 MPR589683:MPS589689 MFV589683:MFW589689 LVZ589683:LWA589689 LMD589683:LME589689 LCH589683:LCI589689 KSL589683:KSM589689 KIP589683:KIQ589689 JYT589683:JYU589689 JOX589683:JOY589689 JFB589683:JFC589689 IVF589683:IVG589689 ILJ589683:ILK589689 IBN589683:IBO589689 HRR589683:HRS589689 HHV589683:HHW589689 GXZ589683:GYA589689 GOD589683:GOE589689 GEH589683:GEI589689 FUL589683:FUM589689 FKP589683:FKQ589689 FAT589683:FAU589689 EQX589683:EQY589689 EHB589683:EHC589689 DXF589683:DXG589689 DNJ589683:DNK589689 DDN589683:DDO589689 CTR589683:CTS589689 CJV589683:CJW589689 BZZ589683:CAA589689 BQD589683:BQE589689 BGH589683:BGI589689 AWL589683:AWM589689 AMP589683:AMQ589689 ACT589683:ACU589689 SX589683:SY589689 JB589683:JC589689 F589683:G589689 WVN524147:WVO524153 WLR524147:WLS524153 WBV524147:WBW524153 VRZ524147:VSA524153 VID524147:VIE524153 UYH524147:UYI524153 UOL524147:UOM524153 UEP524147:UEQ524153 TUT524147:TUU524153 TKX524147:TKY524153 TBB524147:TBC524153 SRF524147:SRG524153 SHJ524147:SHK524153 RXN524147:RXO524153 RNR524147:RNS524153 RDV524147:RDW524153 QTZ524147:QUA524153 QKD524147:QKE524153 QAH524147:QAI524153 PQL524147:PQM524153 PGP524147:PGQ524153 OWT524147:OWU524153 OMX524147:OMY524153 ODB524147:ODC524153 NTF524147:NTG524153 NJJ524147:NJK524153 MZN524147:MZO524153 MPR524147:MPS524153 MFV524147:MFW524153 LVZ524147:LWA524153 LMD524147:LME524153 LCH524147:LCI524153 KSL524147:KSM524153 KIP524147:KIQ524153 JYT524147:JYU524153 JOX524147:JOY524153 JFB524147:JFC524153 IVF524147:IVG524153 ILJ524147:ILK524153 IBN524147:IBO524153 HRR524147:HRS524153 HHV524147:HHW524153 GXZ524147:GYA524153 GOD524147:GOE524153 GEH524147:GEI524153 FUL524147:FUM524153 FKP524147:FKQ524153 FAT524147:FAU524153 EQX524147:EQY524153 EHB524147:EHC524153 DXF524147:DXG524153 DNJ524147:DNK524153 DDN524147:DDO524153 CTR524147:CTS524153 CJV524147:CJW524153 BZZ524147:CAA524153 BQD524147:BQE524153 BGH524147:BGI524153 AWL524147:AWM524153 AMP524147:AMQ524153 ACT524147:ACU524153 SX524147:SY524153 JB524147:JC524153 F524147:G524153 WVN458611:WVO458617 WLR458611:WLS458617 WBV458611:WBW458617 VRZ458611:VSA458617 VID458611:VIE458617 UYH458611:UYI458617 UOL458611:UOM458617 UEP458611:UEQ458617 TUT458611:TUU458617 TKX458611:TKY458617 TBB458611:TBC458617 SRF458611:SRG458617 SHJ458611:SHK458617 RXN458611:RXO458617 RNR458611:RNS458617 RDV458611:RDW458617 QTZ458611:QUA458617 QKD458611:QKE458617 QAH458611:QAI458617 PQL458611:PQM458617 PGP458611:PGQ458617 OWT458611:OWU458617 OMX458611:OMY458617 ODB458611:ODC458617 NTF458611:NTG458617 NJJ458611:NJK458617 MZN458611:MZO458617 MPR458611:MPS458617 MFV458611:MFW458617 LVZ458611:LWA458617 LMD458611:LME458617 LCH458611:LCI458617 KSL458611:KSM458617 KIP458611:KIQ458617 JYT458611:JYU458617 JOX458611:JOY458617 JFB458611:JFC458617 IVF458611:IVG458617 ILJ458611:ILK458617 IBN458611:IBO458617 HRR458611:HRS458617 HHV458611:HHW458617 GXZ458611:GYA458617 GOD458611:GOE458617 GEH458611:GEI458617 FUL458611:FUM458617 FKP458611:FKQ458617 FAT458611:FAU458617 EQX458611:EQY458617 EHB458611:EHC458617 DXF458611:DXG458617 DNJ458611:DNK458617 DDN458611:DDO458617 CTR458611:CTS458617 CJV458611:CJW458617 BZZ458611:CAA458617 BQD458611:BQE458617 BGH458611:BGI458617 AWL458611:AWM458617 AMP458611:AMQ458617 ACT458611:ACU458617 SX458611:SY458617 JB458611:JC458617 F458611:G458617 WVN393075:WVO393081 WLR393075:WLS393081 WBV393075:WBW393081 VRZ393075:VSA393081 VID393075:VIE393081 UYH393075:UYI393081 UOL393075:UOM393081 UEP393075:UEQ393081 TUT393075:TUU393081 TKX393075:TKY393081 TBB393075:TBC393081 SRF393075:SRG393081 SHJ393075:SHK393081 RXN393075:RXO393081 RNR393075:RNS393081 RDV393075:RDW393081 QTZ393075:QUA393081 QKD393075:QKE393081 QAH393075:QAI393081 PQL393075:PQM393081 PGP393075:PGQ393081 OWT393075:OWU393081 OMX393075:OMY393081 ODB393075:ODC393081 NTF393075:NTG393081 NJJ393075:NJK393081 MZN393075:MZO393081 MPR393075:MPS393081 MFV393075:MFW393081 LVZ393075:LWA393081 LMD393075:LME393081 LCH393075:LCI393081 KSL393075:KSM393081 KIP393075:KIQ393081 JYT393075:JYU393081 JOX393075:JOY393081 JFB393075:JFC393081 IVF393075:IVG393081 ILJ393075:ILK393081 IBN393075:IBO393081 HRR393075:HRS393081 HHV393075:HHW393081 GXZ393075:GYA393081 GOD393075:GOE393081 GEH393075:GEI393081 FUL393075:FUM393081 FKP393075:FKQ393081 FAT393075:FAU393081 EQX393075:EQY393081 EHB393075:EHC393081 DXF393075:DXG393081 DNJ393075:DNK393081 DDN393075:DDO393081 CTR393075:CTS393081 CJV393075:CJW393081 BZZ393075:CAA393081 BQD393075:BQE393081 BGH393075:BGI393081 AWL393075:AWM393081 AMP393075:AMQ393081 ACT393075:ACU393081 SX393075:SY393081 JB393075:JC393081 F393075:G393081 WVN327539:WVO327545 WLR327539:WLS327545 WBV327539:WBW327545 VRZ327539:VSA327545 VID327539:VIE327545 UYH327539:UYI327545 UOL327539:UOM327545 UEP327539:UEQ327545 TUT327539:TUU327545 TKX327539:TKY327545 TBB327539:TBC327545 SRF327539:SRG327545 SHJ327539:SHK327545 RXN327539:RXO327545 RNR327539:RNS327545 RDV327539:RDW327545 QTZ327539:QUA327545 QKD327539:QKE327545 QAH327539:QAI327545 PQL327539:PQM327545 PGP327539:PGQ327545 OWT327539:OWU327545 OMX327539:OMY327545 ODB327539:ODC327545 NTF327539:NTG327545 NJJ327539:NJK327545 MZN327539:MZO327545 MPR327539:MPS327545 MFV327539:MFW327545 LVZ327539:LWA327545 LMD327539:LME327545 LCH327539:LCI327545 KSL327539:KSM327545 KIP327539:KIQ327545 JYT327539:JYU327545 JOX327539:JOY327545 JFB327539:JFC327545 IVF327539:IVG327545 ILJ327539:ILK327545 IBN327539:IBO327545 HRR327539:HRS327545 HHV327539:HHW327545 GXZ327539:GYA327545 GOD327539:GOE327545 GEH327539:GEI327545 FUL327539:FUM327545 FKP327539:FKQ327545 FAT327539:FAU327545 EQX327539:EQY327545 EHB327539:EHC327545 DXF327539:DXG327545 DNJ327539:DNK327545 DDN327539:DDO327545 CTR327539:CTS327545 CJV327539:CJW327545 BZZ327539:CAA327545 BQD327539:BQE327545 BGH327539:BGI327545 AWL327539:AWM327545 AMP327539:AMQ327545 ACT327539:ACU327545 SX327539:SY327545 JB327539:JC327545 F327539:G327545 WVN262003:WVO262009 WLR262003:WLS262009 WBV262003:WBW262009 VRZ262003:VSA262009 VID262003:VIE262009 UYH262003:UYI262009 UOL262003:UOM262009 UEP262003:UEQ262009 TUT262003:TUU262009 TKX262003:TKY262009 TBB262003:TBC262009 SRF262003:SRG262009 SHJ262003:SHK262009 RXN262003:RXO262009 RNR262003:RNS262009 RDV262003:RDW262009 QTZ262003:QUA262009 QKD262003:QKE262009 QAH262003:QAI262009 PQL262003:PQM262009 PGP262003:PGQ262009 OWT262003:OWU262009 OMX262003:OMY262009 ODB262003:ODC262009 NTF262003:NTG262009 NJJ262003:NJK262009 MZN262003:MZO262009 MPR262003:MPS262009 MFV262003:MFW262009 LVZ262003:LWA262009 LMD262003:LME262009 LCH262003:LCI262009 KSL262003:KSM262009 KIP262003:KIQ262009 JYT262003:JYU262009 JOX262003:JOY262009 JFB262003:JFC262009 IVF262003:IVG262009 ILJ262003:ILK262009 IBN262003:IBO262009 HRR262003:HRS262009 HHV262003:HHW262009 GXZ262003:GYA262009 GOD262003:GOE262009 GEH262003:GEI262009 FUL262003:FUM262009 FKP262003:FKQ262009 FAT262003:FAU262009 EQX262003:EQY262009 EHB262003:EHC262009 DXF262003:DXG262009 DNJ262003:DNK262009 DDN262003:DDO262009 CTR262003:CTS262009 CJV262003:CJW262009 BZZ262003:CAA262009 BQD262003:BQE262009 BGH262003:BGI262009 AWL262003:AWM262009 AMP262003:AMQ262009 ACT262003:ACU262009 SX262003:SY262009 JB262003:JC262009 F262003:G262009 WVN196467:WVO196473 WLR196467:WLS196473 WBV196467:WBW196473 VRZ196467:VSA196473 VID196467:VIE196473 UYH196467:UYI196473 UOL196467:UOM196473 UEP196467:UEQ196473 TUT196467:TUU196473 TKX196467:TKY196473 TBB196467:TBC196473 SRF196467:SRG196473 SHJ196467:SHK196473 RXN196467:RXO196473 RNR196467:RNS196473 RDV196467:RDW196473 QTZ196467:QUA196473 QKD196467:QKE196473 QAH196467:QAI196473 PQL196467:PQM196473 PGP196467:PGQ196473 OWT196467:OWU196473 OMX196467:OMY196473 ODB196467:ODC196473 NTF196467:NTG196473 NJJ196467:NJK196473 MZN196467:MZO196473 MPR196467:MPS196473 MFV196467:MFW196473 LVZ196467:LWA196473 LMD196467:LME196473 LCH196467:LCI196473 KSL196467:KSM196473 KIP196467:KIQ196473 JYT196467:JYU196473 JOX196467:JOY196473 JFB196467:JFC196473 IVF196467:IVG196473 ILJ196467:ILK196473 IBN196467:IBO196473 HRR196467:HRS196473 HHV196467:HHW196473 GXZ196467:GYA196473 GOD196467:GOE196473 GEH196467:GEI196473 FUL196467:FUM196473 FKP196467:FKQ196473 FAT196467:FAU196473 EQX196467:EQY196473 EHB196467:EHC196473 DXF196467:DXG196473 DNJ196467:DNK196473 DDN196467:DDO196473 CTR196467:CTS196473 CJV196467:CJW196473 BZZ196467:CAA196473 BQD196467:BQE196473 BGH196467:BGI196473 AWL196467:AWM196473 AMP196467:AMQ196473 ACT196467:ACU196473 SX196467:SY196473 JB196467:JC196473 F196467:G196473 WVN130931:WVO130937 WLR130931:WLS130937 WBV130931:WBW130937 VRZ130931:VSA130937 VID130931:VIE130937 UYH130931:UYI130937 UOL130931:UOM130937 UEP130931:UEQ130937 TUT130931:TUU130937 TKX130931:TKY130937 TBB130931:TBC130937 SRF130931:SRG130937 SHJ130931:SHK130937 RXN130931:RXO130937 RNR130931:RNS130937 RDV130931:RDW130937 QTZ130931:QUA130937 QKD130931:QKE130937 QAH130931:QAI130937 PQL130931:PQM130937 PGP130931:PGQ130937 OWT130931:OWU130937 OMX130931:OMY130937 ODB130931:ODC130937 NTF130931:NTG130937 NJJ130931:NJK130937 MZN130931:MZO130937 MPR130931:MPS130937 MFV130931:MFW130937 LVZ130931:LWA130937 LMD130931:LME130937 LCH130931:LCI130937 KSL130931:KSM130937 KIP130931:KIQ130937 JYT130931:JYU130937 JOX130931:JOY130937 JFB130931:JFC130937 IVF130931:IVG130937 ILJ130931:ILK130937 IBN130931:IBO130937 HRR130931:HRS130937 HHV130931:HHW130937 GXZ130931:GYA130937 GOD130931:GOE130937 GEH130931:GEI130937 FUL130931:FUM130937 FKP130931:FKQ130937 FAT130931:FAU130937 EQX130931:EQY130937 EHB130931:EHC130937 DXF130931:DXG130937 DNJ130931:DNK130937 DDN130931:DDO130937 CTR130931:CTS130937 CJV130931:CJW130937 BZZ130931:CAA130937 BQD130931:BQE130937 BGH130931:BGI130937 AWL130931:AWM130937 AMP130931:AMQ130937 ACT130931:ACU130937 SX130931:SY130937 JB130931:JC130937 F130931:G130937 WVN65395:WVO65401 WLR65395:WLS65401 WBV65395:WBW65401 VRZ65395:VSA65401 VID65395:VIE65401 UYH65395:UYI65401 UOL65395:UOM65401 UEP65395:UEQ65401 TUT65395:TUU65401 TKX65395:TKY65401 TBB65395:TBC65401 SRF65395:SRG65401 SHJ65395:SHK65401 RXN65395:RXO65401 RNR65395:RNS65401 RDV65395:RDW65401 QTZ65395:QUA65401 QKD65395:QKE65401 QAH65395:QAI65401 PQL65395:PQM65401 PGP65395:PGQ65401 OWT65395:OWU65401 OMX65395:OMY65401 ODB65395:ODC65401 NTF65395:NTG65401 NJJ65395:NJK65401 MZN65395:MZO65401 MPR65395:MPS65401 MFV65395:MFW65401 LVZ65395:LWA65401 LMD65395:LME65401 LCH65395:LCI65401 KSL65395:KSM65401 KIP65395:KIQ65401 JYT65395:JYU65401 JOX65395:JOY65401 JFB65395:JFC65401 IVF65395:IVG65401 ILJ65395:ILK65401 IBN65395:IBO65401 HRR65395:HRS65401 HHV65395:HHW65401 GXZ65395:GYA65401 GOD65395:GOE65401 GEH65395:GEI65401 FUL65395:FUM65401 FKP65395:FKQ65401 FAT65395:FAU65401 EQX65395:EQY65401 EHB65395:EHC65401 DXF65395:DXG65401 DNJ65395:DNK65401 DDN65395:DDO65401 CTR65395:CTS65401 CJV65395:CJW65401 BZZ65395:CAA65401 BQD65395:BQE65401 BGH65395:BGI65401 AWL65395:AWM65401 AMP65395:AMQ65401 ACT65395:ACU65401 SX65395:SY65401 JB65395:JC65401 F65395:G65401 WVN982887:WVN982895 WLR982887:WLR982895 WBV982887:WBV982895 VRZ982887:VRZ982895 VID982887:VID982895 UYH982887:UYH982895 UOL982887:UOL982895 UEP982887:UEP982895 TUT982887:TUT982895 TKX982887:TKX982895 TBB982887:TBB982895 SRF982887:SRF982895 SHJ982887:SHJ982895 RXN982887:RXN982895 RNR982887:RNR982895 RDV982887:RDV982895 QTZ982887:QTZ982895 QKD982887:QKD982895 QAH982887:QAH982895 PQL982887:PQL982895 PGP982887:PGP982895 OWT982887:OWT982895 OMX982887:OMX982895 ODB982887:ODB982895 NTF982887:NTF982895 NJJ982887:NJJ982895 MZN982887:MZN982895 MPR982887:MPR982895 MFV982887:MFV982895 LVZ982887:LVZ982895 LMD982887:LMD982895 LCH982887:LCH982895 KSL982887:KSL982895 KIP982887:KIP982895 JYT982887:JYT982895 JOX982887:JOX982895 JFB982887:JFB982895 IVF982887:IVF982895 ILJ982887:ILJ982895 IBN982887:IBN982895 HRR982887:HRR982895 HHV982887:HHV982895 GXZ982887:GXZ982895 GOD982887:GOD982895 GEH982887:GEH982895 FUL982887:FUL982895 FKP982887:FKP982895 FAT982887:FAT982895 EQX982887:EQX982895 EHB982887:EHB982895 DXF982887:DXF982895 DNJ982887:DNJ982895 DDN982887:DDN982895 CTR982887:CTR982895 CJV982887:CJV982895 BZZ982887:BZZ982895 BQD982887:BQD982895 BGH982887:BGH982895 AWL982887:AWL982895 AMP982887:AMP982895 ACT982887:ACT982895 SX982887:SX982895 JB982887:JB982895 F982887:F982895 WVN917351:WVN917359 WLR917351:WLR917359 WBV917351:WBV917359 VRZ917351:VRZ917359 VID917351:VID917359 UYH917351:UYH917359 UOL917351:UOL917359 UEP917351:UEP917359 TUT917351:TUT917359 TKX917351:TKX917359 TBB917351:TBB917359 SRF917351:SRF917359 SHJ917351:SHJ917359 RXN917351:RXN917359 RNR917351:RNR917359 RDV917351:RDV917359 QTZ917351:QTZ917359 QKD917351:QKD917359 QAH917351:QAH917359 PQL917351:PQL917359 PGP917351:PGP917359 OWT917351:OWT917359 OMX917351:OMX917359 ODB917351:ODB917359 NTF917351:NTF917359 NJJ917351:NJJ917359 MZN917351:MZN917359 MPR917351:MPR917359 MFV917351:MFV917359 LVZ917351:LVZ917359 LMD917351:LMD917359 LCH917351:LCH917359 KSL917351:KSL917359 KIP917351:KIP917359 JYT917351:JYT917359 JOX917351:JOX917359 JFB917351:JFB917359 IVF917351:IVF917359 ILJ917351:ILJ917359 IBN917351:IBN917359 HRR917351:HRR917359 HHV917351:HHV917359 GXZ917351:GXZ917359 GOD917351:GOD917359 GEH917351:GEH917359 FUL917351:FUL917359 FKP917351:FKP917359 FAT917351:FAT917359 EQX917351:EQX917359 EHB917351:EHB917359 DXF917351:DXF917359 DNJ917351:DNJ917359 DDN917351:DDN917359 CTR917351:CTR917359 CJV917351:CJV917359 BZZ917351:BZZ917359 BQD917351:BQD917359 BGH917351:BGH917359 AWL917351:AWL917359 AMP917351:AMP917359 ACT917351:ACT917359 SX917351:SX917359 JB917351:JB917359 F917351:F917359 WVN851815:WVN851823 WLR851815:WLR851823 WBV851815:WBV851823 VRZ851815:VRZ851823 VID851815:VID851823 UYH851815:UYH851823 UOL851815:UOL851823 UEP851815:UEP851823 TUT851815:TUT851823 TKX851815:TKX851823 TBB851815:TBB851823 SRF851815:SRF851823 SHJ851815:SHJ851823 RXN851815:RXN851823 RNR851815:RNR851823 RDV851815:RDV851823 QTZ851815:QTZ851823 QKD851815:QKD851823 QAH851815:QAH851823 PQL851815:PQL851823 PGP851815:PGP851823 OWT851815:OWT851823 OMX851815:OMX851823 ODB851815:ODB851823 NTF851815:NTF851823 NJJ851815:NJJ851823 MZN851815:MZN851823 MPR851815:MPR851823 MFV851815:MFV851823 LVZ851815:LVZ851823 LMD851815:LMD851823 LCH851815:LCH851823 KSL851815:KSL851823 KIP851815:KIP851823 JYT851815:JYT851823 JOX851815:JOX851823 JFB851815:JFB851823 IVF851815:IVF851823 ILJ851815:ILJ851823 IBN851815:IBN851823 HRR851815:HRR851823 HHV851815:HHV851823 GXZ851815:GXZ851823 GOD851815:GOD851823 GEH851815:GEH851823 FUL851815:FUL851823 FKP851815:FKP851823 FAT851815:FAT851823 EQX851815:EQX851823 EHB851815:EHB851823 DXF851815:DXF851823 DNJ851815:DNJ851823 DDN851815:DDN851823 CTR851815:CTR851823 CJV851815:CJV851823 BZZ851815:BZZ851823 BQD851815:BQD851823 BGH851815:BGH851823 AWL851815:AWL851823 AMP851815:AMP851823 ACT851815:ACT851823 SX851815:SX851823 JB851815:JB851823 F851815:F851823 WVN786279:WVN786287 WLR786279:WLR786287 WBV786279:WBV786287 VRZ786279:VRZ786287 VID786279:VID786287 UYH786279:UYH786287 UOL786279:UOL786287 UEP786279:UEP786287 TUT786279:TUT786287 TKX786279:TKX786287 TBB786279:TBB786287 SRF786279:SRF786287 SHJ786279:SHJ786287 RXN786279:RXN786287 RNR786279:RNR786287 RDV786279:RDV786287 QTZ786279:QTZ786287 QKD786279:QKD786287 QAH786279:QAH786287 PQL786279:PQL786287 PGP786279:PGP786287 OWT786279:OWT786287 OMX786279:OMX786287 ODB786279:ODB786287 NTF786279:NTF786287 NJJ786279:NJJ786287 MZN786279:MZN786287 MPR786279:MPR786287 MFV786279:MFV786287 LVZ786279:LVZ786287 LMD786279:LMD786287 LCH786279:LCH786287 KSL786279:KSL786287 KIP786279:KIP786287 JYT786279:JYT786287 JOX786279:JOX786287 JFB786279:JFB786287 IVF786279:IVF786287 ILJ786279:ILJ786287 IBN786279:IBN786287 HRR786279:HRR786287 HHV786279:HHV786287 GXZ786279:GXZ786287 GOD786279:GOD786287 GEH786279:GEH786287 FUL786279:FUL786287 FKP786279:FKP786287 FAT786279:FAT786287 EQX786279:EQX786287 EHB786279:EHB786287 DXF786279:DXF786287 DNJ786279:DNJ786287 DDN786279:DDN786287 CTR786279:CTR786287 CJV786279:CJV786287 BZZ786279:BZZ786287 BQD786279:BQD786287 BGH786279:BGH786287 AWL786279:AWL786287 AMP786279:AMP786287 ACT786279:ACT786287 SX786279:SX786287 JB786279:JB786287 F786279:F786287 WVN720743:WVN720751 WLR720743:WLR720751 WBV720743:WBV720751 VRZ720743:VRZ720751 VID720743:VID720751 UYH720743:UYH720751 UOL720743:UOL720751 UEP720743:UEP720751 TUT720743:TUT720751 TKX720743:TKX720751 TBB720743:TBB720751 SRF720743:SRF720751 SHJ720743:SHJ720751 RXN720743:RXN720751 RNR720743:RNR720751 RDV720743:RDV720751 QTZ720743:QTZ720751 QKD720743:QKD720751 QAH720743:QAH720751 PQL720743:PQL720751 PGP720743:PGP720751 OWT720743:OWT720751 OMX720743:OMX720751 ODB720743:ODB720751 NTF720743:NTF720751 NJJ720743:NJJ720751 MZN720743:MZN720751 MPR720743:MPR720751 MFV720743:MFV720751 LVZ720743:LVZ720751 LMD720743:LMD720751 LCH720743:LCH720751 KSL720743:KSL720751 KIP720743:KIP720751 JYT720743:JYT720751 JOX720743:JOX720751 JFB720743:JFB720751 IVF720743:IVF720751 ILJ720743:ILJ720751 IBN720743:IBN720751 HRR720743:HRR720751 HHV720743:HHV720751 GXZ720743:GXZ720751 GOD720743:GOD720751 GEH720743:GEH720751 FUL720743:FUL720751 FKP720743:FKP720751 FAT720743:FAT720751 EQX720743:EQX720751 EHB720743:EHB720751 DXF720743:DXF720751 DNJ720743:DNJ720751 DDN720743:DDN720751 CTR720743:CTR720751 CJV720743:CJV720751 BZZ720743:BZZ720751 BQD720743:BQD720751 BGH720743:BGH720751 AWL720743:AWL720751 AMP720743:AMP720751 ACT720743:ACT720751 SX720743:SX720751 JB720743:JB720751 F720743:F720751 WVN655207:WVN655215 WLR655207:WLR655215 WBV655207:WBV655215 VRZ655207:VRZ655215 VID655207:VID655215 UYH655207:UYH655215 UOL655207:UOL655215 UEP655207:UEP655215 TUT655207:TUT655215 TKX655207:TKX655215 TBB655207:TBB655215 SRF655207:SRF655215 SHJ655207:SHJ655215 RXN655207:RXN655215 RNR655207:RNR655215 RDV655207:RDV655215 QTZ655207:QTZ655215 QKD655207:QKD655215 QAH655207:QAH655215 PQL655207:PQL655215 PGP655207:PGP655215 OWT655207:OWT655215 OMX655207:OMX655215 ODB655207:ODB655215 NTF655207:NTF655215 NJJ655207:NJJ655215 MZN655207:MZN655215 MPR655207:MPR655215 MFV655207:MFV655215 LVZ655207:LVZ655215 LMD655207:LMD655215 LCH655207:LCH655215 KSL655207:KSL655215 KIP655207:KIP655215 JYT655207:JYT655215 JOX655207:JOX655215 JFB655207:JFB655215 IVF655207:IVF655215 ILJ655207:ILJ655215 IBN655207:IBN655215 HRR655207:HRR655215 HHV655207:HHV655215 GXZ655207:GXZ655215 GOD655207:GOD655215 GEH655207:GEH655215 FUL655207:FUL655215 FKP655207:FKP655215 FAT655207:FAT655215 EQX655207:EQX655215 EHB655207:EHB655215 DXF655207:DXF655215 DNJ655207:DNJ655215 DDN655207:DDN655215 CTR655207:CTR655215 CJV655207:CJV655215 BZZ655207:BZZ655215 BQD655207:BQD655215 BGH655207:BGH655215 AWL655207:AWL655215 AMP655207:AMP655215 ACT655207:ACT655215 SX655207:SX655215 JB655207:JB655215 F655207:F655215 WVN589671:WVN589679 WLR589671:WLR589679 WBV589671:WBV589679 VRZ589671:VRZ589679 VID589671:VID589679 UYH589671:UYH589679 UOL589671:UOL589679 UEP589671:UEP589679 TUT589671:TUT589679 TKX589671:TKX589679 TBB589671:TBB589679 SRF589671:SRF589679 SHJ589671:SHJ589679 RXN589671:RXN589679 RNR589671:RNR589679 RDV589671:RDV589679 QTZ589671:QTZ589679 QKD589671:QKD589679 QAH589671:QAH589679 PQL589671:PQL589679 PGP589671:PGP589679 OWT589671:OWT589679 OMX589671:OMX589679 ODB589671:ODB589679 NTF589671:NTF589679 NJJ589671:NJJ589679 MZN589671:MZN589679 MPR589671:MPR589679 MFV589671:MFV589679 LVZ589671:LVZ589679 LMD589671:LMD589679 LCH589671:LCH589679 KSL589671:KSL589679 KIP589671:KIP589679 JYT589671:JYT589679 JOX589671:JOX589679 JFB589671:JFB589679 IVF589671:IVF589679 ILJ589671:ILJ589679 IBN589671:IBN589679 HRR589671:HRR589679 HHV589671:HHV589679 GXZ589671:GXZ589679 GOD589671:GOD589679 GEH589671:GEH589679 FUL589671:FUL589679 FKP589671:FKP589679 FAT589671:FAT589679 EQX589671:EQX589679 EHB589671:EHB589679 DXF589671:DXF589679 DNJ589671:DNJ589679 DDN589671:DDN589679 CTR589671:CTR589679 CJV589671:CJV589679 BZZ589671:BZZ589679 BQD589671:BQD589679 BGH589671:BGH589679 AWL589671:AWL589679 AMP589671:AMP589679 ACT589671:ACT589679 SX589671:SX589679 JB589671:JB589679 F589671:F589679 WVN524135:WVN524143 WLR524135:WLR524143 WBV524135:WBV524143 VRZ524135:VRZ524143 VID524135:VID524143 UYH524135:UYH524143 UOL524135:UOL524143 UEP524135:UEP524143 TUT524135:TUT524143 TKX524135:TKX524143 TBB524135:TBB524143 SRF524135:SRF524143 SHJ524135:SHJ524143 RXN524135:RXN524143 RNR524135:RNR524143 RDV524135:RDV524143 QTZ524135:QTZ524143 QKD524135:QKD524143 QAH524135:QAH524143 PQL524135:PQL524143 PGP524135:PGP524143 OWT524135:OWT524143 OMX524135:OMX524143 ODB524135:ODB524143 NTF524135:NTF524143 NJJ524135:NJJ524143 MZN524135:MZN524143 MPR524135:MPR524143 MFV524135:MFV524143 LVZ524135:LVZ524143 LMD524135:LMD524143 LCH524135:LCH524143 KSL524135:KSL524143 KIP524135:KIP524143 JYT524135:JYT524143 JOX524135:JOX524143 JFB524135:JFB524143 IVF524135:IVF524143 ILJ524135:ILJ524143 IBN524135:IBN524143 HRR524135:HRR524143 HHV524135:HHV524143 GXZ524135:GXZ524143 GOD524135:GOD524143 GEH524135:GEH524143 FUL524135:FUL524143 FKP524135:FKP524143 FAT524135:FAT524143 EQX524135:EQX524143 EHB524135:EHB524143 DXF524135:DXF524143 DNJ524135:DNJ524143 DDN524135:DDN524143 CTR524135:CTR524143 CJV524135:CJV524143 BZZ524135:BZZ524143 BQD524135:BQD524143 BGH524135:BGH524143 AWL524135:AWL524143 AMP524135:AMP524143 ACT524135:ACT524143 SX524135:SX524143 JB524135:JB524143 F524135:F524143 WVN458599:WVN458607 WLR458599:WLR458607 WBV458599:WBV458607 VRZ458599:VRZ458607 VID458599:VID458607 UYH458599:UYH458607 UOL458599:UOL458607 UEP458599:UEP458607 TUT458599:TUT458607 TKX458599:TKX458607 TBB458599:TBB458607 SRF458599:SRF458607 SHJ458599:SHJ458607 RXN458599:RXN458607 RNR458599:RNR458607 RDV458599:RDV458607 QTZ458599:QTZ458607 QKD458599:QKD458607 QAH458599:QAH458607 PQL458599:PQL458607 PGP458599:PGP458607 OWT458599:OWT458607 OMX458599:OMX458607 ODB458599:ODB458607 NTF458599:NTF458607 NJJ458599:NJJ458607 MZN458599:MZN458607 MPR458599:MPR458607 MFV458599:MFV458607 LVZ458599:LVZ458607 LMD458599:LMD458607 LCH458599:LCH458607 KSL458599:KSL458607 KIP458599:KIP458607 JYT458599:JYT458607 JOX458599:JOX458607 JFB458599:JFB458607 IVF458599:IVF458607 ILJ458599:ILJ458607 IBN458599:IBN458607 HRR458599:HRR458607 HHV458599:HHV458607 GXZ458599:GXZ458607 GOD458599:GOD458607 GEH458599:GEH458607 FUL458599:FUL458607 FKP458599:FKP458607 FAT458599:FAT458607 EQX458599:EQX458607 EHB458599:EHB458607 DXF458599:DXF458607 DNJ458599:DNJ458607 DDN458599:DDN458607 CTR458599:CTR458607 CJV458599:CJV458607 BZZ458599:BZZ458607 BQD458599:BQD458607 BGH458599:BGH458607 AWL458599:AWL458607 AMP458599:AMP458607 ACT458599:ACT458607 SX458599:SX458607 JB458599:JB458607 F458599:F458607 WVN393063:WVN393071 WLR393063:WLR393071 WBV393063:WBV393071 VRZ393063:VRZ393071 VID393063:VID393071 UYH393063:UYH393071 UOL393063:UOL393071 UEP393063:UEP393071 TUT393063:TUT393071 TKX393063:TKX393071 TBB393063:TBB393071 SRF393063:SRF393071 SHJ393063:SHJ393071 RXN393063:RXN393071 RNR393063:RNR393071 RDV393063:RDV393071 QTZ393063:QTZ393071 QKD393063:QKD393071 QAH393063:QAH393071 PQL393063:PQL393071 PGP393063:PGP393071 OWT393063:OWT393071 OMX393063:OMX393071 ODB393063:ODB393071 NTF393063:NTF393071 NJJ393063:NJJ393071 MZN393063:MZN393071 MPR393063:MPR393071 MFV393063:MFV393071 LVZ393063:LVZ393071 LMD393063:LMD393071 LCH393063:LCH393071 KSL393063:KSL393071 KIP393063:KIP393071 JYT393063:JYT393071 JOX393063:JOX393071 JFB393063:JFB393071 IVF393063:IVF393071 ILJ393063:ILJ393071 IBN393063:IBN393071 HRR393063:HRR393071 HHV393063:HHV393071 GXZ393063:GXZ393071 GOD393063:GOD393071 GEH393063:GEH393071 FUL393063:FUL393071 FKP393063:FKP393071 FAT393063:FAT393071 EQX393063:EQX393071 EHB393063:EHB393071 DXF393063:DXF393071 DNJ393063:DNJ393071 DDN393063:DDN393071 CTR393063:CTR393071 CJV393063:CJV393071 BZZ393063:BZZ393071 BQD393063:BQD393071 BGH393063:BGH393071 AWL393063:AWL393071 AMP393063:AMP393071 ACT393063:ACT393071 SX393063:SX393071 JB393063:JB393071 F393063:F393071 WVN327527:WVN327535 WLR327527:WLR327535 WBV327527:WBV327535 VRZ327527:VRZ327535 VID327527:VID327535 UYH327527:UYH327535 UOL327527:UOL327535 UEP327527:UEP327535 TUT327527:TUT327535 TKX327527:TKX327535 TBB327527:TBB327535 SRF327527:SRF327535 SHJ327527:SHJ327535 RXN327527:RXN327535 RNR327527:RNR327535 RDV327527:RDV327535 QTZ327527:QTZ327535 QKD327527:QKD327535 QAH327527:QAH327535 PQL327527:PQL327535 PGP327527:PGP327535 OWT327527:OWT327535 OMX327527:OMX327535 ODB327527:ODB327535 NTF327527:NTF327535 NJJ327527:NJJ327535 MZN327527:MZN327535 MPR327527:MPR327535 MFV327527:MFV327535 LVZ327527:LVZ327535 LMD327527:LMD327535 LCH327527:LCH327535 KSL327527:KSL327535 KIP327527:KIP327535 JYT327527:JYT327535 JOX327527:JOX327535 JFB327527:JFB327535 IVF327527:IVF327535 ILJ327527:ILJ327535 IBN327527:IBN327535 HRR327527:HRR327535 HHV327527:HHV327535 GXZ327527:GXZ327535 GOD327527:GOD327535 GEH327527:GEH327535 FUL327527:FUL327535 FKP327527:FKP327535 FAT327527:FAT327535 EQX327527:EQX327535 EHB327527:EHB327535 DXF327527:DXF327535 DNJ327527:DNJ327535 DDN327527:DDN327535 CTR327527:CTR327535 CJV327527:CJV327535 BZZ327527:BZZ327535 BQD327527:BQD327535 BGH327527:BGH327535 AWL327527:AWL327535 AMP327527:AMP327535 ACT327527:ACT327535 SX327527:SX327535 JB327527:JB327535 F327527:F327535 WVN261991:WVN261999 WLR261991:WLR261999 WBV261991:WBV261999 VRZ261991:VRZ261999 VID261991:VID261999 UYH261991:UYH261999 UOL261991:UOL261999 UEP261991:UEP261999 TUT261991:TUT261999 TKX261991:TKX261999 TBB261991:TBB261999 SRF261991:SRF261999 SHJ261991:SHJ261999 RXN261991:RXN261999 RNR261991:RNR261999 RDV261991:RDV261999 QTZ261991:QTZ261999 QKD261991:QKD261999 QAH261991:QAH261999 PQL261991:PQL261999 PGP261991:PGP261999 OWT261991:OWT261999 OMX261991:OMX261999 ODB261991:ODB261999 NTF261991:NTF261999 NJJ261991:NJJ261999 MZN261991:MZN261999 MPR261991:MPR261999 MFV261991:MFV261999 LVZ261991:LVZ261999 LMD261991:LMD261999 LCH261991:LCH261999 KSL261991:KSL261999 KIP261991:KIP261999 JYT261991:JYT261999 JOX261991:JOX261999 JFB261991:JFB261999 IVF261991:IVF261999 ILJ261991:ILJ261999 IBN261991:IBN261999 HRR261991:HRR261999 HHV261991:HHV261999 GXZ261991:GXZ261999 GOD261991:GOD261999 GEH261991:GEH261999 FUL261991:FUL261999 FKP261991:FKP261999 FAT261991:FAT261999 EQX261991:EQX261999 EHB261991:EHB261999 DXF261991:DXF261999 DNJ261991:DNJ261999 DDN261991:DDN261999 CTR261991:CTR261999 CJV261991:CJV261999 BZZ261991:BZZ261999 BQD261991:BQD261999 BGH261991:BGH261999 AWL261991:AWL261999 AMP261991:AMP261999 ACT261991:ACT261999 SX261991:SX261999 JB261991:JB261999 F261991:F261999 WVN196455:WVN196463 WLR196455:WLR196463 WBV196455:WBV196463 VRZ196455:VRZ196463 VID196455:VID196463 UYH196455:UYH196463 UOL196455:UOL196463 UEP196455:UEP196463 TUT196455:TUT196463 TKX196455:TKX196463 TBB196455:TBB196463 SRF196455:SRF196463 SHJ196455:SHJ196463 RXN196455:RXN196463 RNR196455:RNR196463 RDV196455:RDV196463 QTZ196455:QTZ196463 QKD196455:QKD196463 QAH196455:QAH196463 PQL196455:PQL196463 PGP196455:PGP196463 OWT196455:OWT196463 OMX196455:OMX196463 ODB196455:ODB196463 NTF196455:NTF196463 NJJ196455:NJJ196463 MZN196455:MZN196463 MPR196455:MPR196463 MFV196455:MFV196463 LVZ196455:LVZ196463 LMD196455:LMD196463 LCH196455:LCH196463 KSL196455:KSL196463 KIP196455:KIP196463 JYT196455:JYT196463 JOX196455:JOX196463 JFB196455:JFB196463 IVF196455:IVF196463 ILJ196455:ILJ196463 IBN196455:IBN196463 HRR196455:HRR196463 HHV196455:HHV196463 GXZ196455:GXZ196463 GOD196455:GOD196463 GEH196455:GEH196463 FUL196455:FUL196463 FKP196455:FKP196463 FAT196455:FAT196463 EQX196455:EQX196463 EHB196455:EHB196463 DXF196455:DXF196463 DNJ196455:DNJ196463 DDN196455:DDN196463 CTR196455:CTR196463 CJV196455:CJV196463 BZZ196455:BZZ196463 BQD196455:BQD196463 BGH196455:BGH196463 AWL196455:AWL196463 AMP196455:AMP196463 ACT196455:ACT196463 SX196455:SX196463 JB196455:JB196463 F196455:F196463 WVN130919:WVN130927 WLR130919:WLR130927 WBV130919:WBV130927 VRZ130919:VRZ130927 VID130919:VID130927 UYH130919:UYH130927 UOL130919:UOL130927 UEP130919:UEP130927 TUT130919:TUT130927 TKX130919:TKX130927 TBB130919:TBB130927 SRF130919:SRF130927 SHJ130919:SHJ130927 RXN130919:RXN130927 RNR130919:RNR130927 RDV130919:RDV130927 QTZ130919:QTZ130927 QKD130919:QKD130927 QAH130919:QAH130927 PQL130919:PQL130927 PGP130919:PGP130927 OWT130919:OWT130927 OMX130919:OMX130927 ODB130919:ODB130927 NTF130919:NTF130927 NJJ130919:NJJ130927 MZN130919:MZN130927 MPR130919:MPR130927 MFV130919:MFV130927 LVZ130919:LVZ130927 LMD130919:LMD130927 LCH130919:LCH130927 KSL130919:KSL130927 KIP130919:KIP130927 JYT130919:JYT130927 JOX130919:JOX130927 JFB130919:JFB130927 IVF130919:IVF130927 ILJ130919:ILJ130927 IBN130919:IBN130927 HRR130919:HRR130927 HHV130919:HHV130927 GXZ130919:GXZ130927 GOD130919:GOD130927 GEH130919:GEH130927 FUL130919:FUL130927 FKP130919:FKP130927 FAT130919:FAT130927 EQX130919:EQX130927 EHB130919:EHB130927 DXF130919:DXF130927 DNJ130919:DNJ130927 DDN130919:DDN130927 CTR130919:CTR130927 CJV130919:CJV130927 BZZ130919:BZZ130927 BQD130919:BQD130927 BGH130919:BGH130927 AWL130919:AWL130927 AMP130919:AMP130927 ACT130919:ACT130927 SX130919:SX130927 JB130919:JB130927 F130919:F130927 WVN65383:WVN65391 WLR65383:WLR65391 WBV65383:WBV65391 VRZ65383:VRZ65391 VID65383:VID65391 UYH65383:UYH65391 UOL65383:UOL65391 UEP65383:UEP65391 TUT65383:TUT65391 TKX65383:TKX65391 TBB65383:TBB65391 SRF65383:SRF65391 SHJ65383:SHJ65391 RXN65383:RXN65391 RNR65383:RNR65391 RDV65383:RDV65391 QTZ65383:QTZ65391 QKD65383:QKD65391 QAH65383:QAH65391 PQL65383:PQL65391 PGP65383:PGP65391 OWT65383:OWT65391 OMX65383:OMX65391 ODB65383:ODB65391 NTF65383:NTF65391 NJJ65383:NJJ65391 MZN65383:MZN65391 MPR65383:MPR65391 MFV65383:MFV65391 LVZ65383:LVZ65391 LMD65383:LMD65391 LCH65383:LCH65391 KSL65383:KSL65391 KIP65383:KIP65391 JYT65383:JYT65391 JOX65383:JOX65391 JFB65383:JFB65391 IVF65383:IVF65391 ILJ65383:ILJ65391 IBN65383:IBN65391 HRR65383:HRR65391 HHV65383:HHV65391 GXZ65383:GXZ65391 GOD65383:GOD65391 GEH65383:GEH65391 FUL65383:FUL65391 FKP65383:FKP65391 FAT65383:FAT65391 EQX65383:EQX65391 EHB65383:EHB65391 DXF65383:DXF65391 DNJ65383:DNJ65391 DDN65383:DDN65391 CTR65383:CTR65391 CJV65383:CJV65391 BZZ65383:BZZ65391 BQD65383:BQD65391 BGH65383:BGH65391 AWL65383:AWL65391 AMP65383:AMP65391 ACT65383:ACT65391 SX65383:SX65391 JB65383:JB65391 F65383:F65391 WVO982887:WVO982894 WLS982887:WLS982894 WBW982887:WBW982894 VSA982887:VSA982894 VIE982887:VIE982894 UYI982887:UYI982894 UOM982887:UOM982894 UEQ982887:UEQ982894 TUU982887:TUU982894 TKY982887:TKY982894 TBC982887:TBC982894 SRG982887:SRG982894 SHK982887:SHK982894 RXO982887:RXO982894 RNS982887:RNS982894 RDW982887:RDW982894 QUA982887:QUA982894 QKE982887:QKE982894 QAI982887:QAI982894 PQM982887:PQM982894 PGQ982887:PGQ982894 OWU982887:OWU982894 OMY982887:OMY982894 ODC982887:ODC982894 NTG982887:NTG982894 NJK982887:NJK982894 MZO982887:MZO982894 MPS982887:MPS982894 MFW982887:MFW982894 LWA982887:LWA982894 LME982887:LME982894 LCI982887:LCI982894 KSM982887:KSM982894 KIQ982887:KIQ982894 JYU982887:JYU982894 JOY982887:JOY982894 JFC982887:JFC982894 IVG982887:IVG982894 ILK982887:ILK982894 IBO982887:IBO982894 HRS982887:HRS982894 HHW982887:HHW982894 GYA982887:GYA982894 GOE982887:GOE982894 GEI982887:GEI982894 FUM982887:FUM982894 FKQ982887:FKQ982894 FAU982887:FAU982894 EQY982887:EQY982894 EHC982887:EHC982894 DXG982887:DXG982894 DNK982887:DNK982894 DDO982887:DDO982894 CTS982887:CTS982894 CJW982887:CJW982894 CAA982887:CAA982894 BQE982887:BQE982894 BGI982887:BGI982894 AWM982887:AWM982894 AMQ982887:AMQ982894 ACU982887:ACU982894 SY982887:SY982894 JC982887:JC982894 G982887:G982894 WVO917351:WVO917358 WLS917351:WLS917358 WBW917351:WBW917358 VSA917351:VSA917358 VIE917351:VIE917358 UYI917351:UYI917358 UOM917351:UOM917358 UEQ917351:UEQ917358 TUU917351:TUU917358 TKY917351:TKY917358 TBC917351:TBC917358 SRG917351:SRG917358 SHK917351:SHK917358 RXO917351:RXO917358 RNS917351:RNS917358 RDW917351:RDW917358 QUA917351:QUA917358 QKE917351:QKE917358 QAI917351:QAI917358 PQM917351:PQM917358 PGQ917351:PGQ917358 OWU917351:OWU917358 OMY917351:OMY917358 ODC917351:ODC917358 NTG917351:NTG917358 NJK917351:NJK917358 MZO917351:MZO917358 MPS917351:MPS917358 MFW917351:MFW917358 LWA917351:LWA917358 LME917351:LME917358 LCI917351:LCI917358 KSM917351:KSM917358 KIQ917351:KIQ917358 JYU917351:JYU917358 JOY917351:JOY917358 JFC917351:JFC917358 IVG917351:IVG917358 ILK917351:ILK917358 IBO917351:IBO917358 HRS917351:HRS917358 HHW917351:HHW917358 GYA917351:GYA917358 GOE917351:GOE917358 GEI917351:GEI917358 FUM917351:FUM917358 FKQ917351:FKQ917358 FAU917351:FAU917358 EQY917351:EQY917358 EHC917351:EHC917358 DXG917351:DXG917358 DNK917351:DNK917358 DDO917351:DDO917358 CTS917351:CTS917358 CJW917351:CJW917358 CAA917351:CAA917358 BQE917351:BQE917358 BGI917351:BGI917358 AWM917351:AWM917358 AMQ917351:AMQ917358 ACU917351:ACU917358 SY917351:SY917358 JC917351:JC917358 G917351:G917358 WVO851815:WVO851822 WLS851815:WLS851822 WBW851815:WBW851822 VSA851815:VSA851822 VIE851815:VIE851822 UYI851815:UYI851822 UOM851815:UOM851822 UEQ851815:UEQ851822 TUU851815:TUU851822 TKY851815:TKY851822 TBC851815:TBC851822 SRG851815:SRG851822 SHK851815:SHK851822 RXO851815:RXO851822 RNS851815:RNS851822 RDW851815:RDW851822 QUA851815:QUA851822 QKE851815:QKE851822 QAI851815:QAI851822 PQM851815:PQM851822 PGQ851815:PGQ851822 OWU851815:OWU851822 OMY851815:OMY851822 ODC851815:ODC851822 NTG851815:NTG851822 NJK851815:NJK851822 MZO851815:MZO851822 MPS851815:MPS851822 MFW851815:MFW851822 LWA851815:LWA851822 LME851815:LME851822 LCI851815:LCI851822 KSM851815:KSM851822 KIQ851815:KIQ851822 JYU851815:JYU851822 JOY851815:JOY851822 JFC851815:JFC851822 IVG851815:IVG851822 ILK851815:ILK851822 IBO851815:IBO851822 HRS851815:HRS851822 HHW851815:HHW851822 GYA851815:GYA851822 GOE851815:GOE851822 GEI851815:GEI851822 FUM851815:FUM851822 FKQ851815:FKQ851822 FAU851815:FAU851822 EQY851815:EQY851822 EHC851815:EHC851822 DXG851815:DXG851822 DNK851815:DNK851822 DDO851815:DDO851822 CTS851815:CTS851822 CJW851815:CJW851822 CAA851815:CAA851822 BQE851815:BQE851822 BGI851815:BGI851822 AWM851815:AWM851822 AMQ851815:AMQ851822 ACU851815:ACU851822 SY851815:SY851822 JC851815:JC851822 G851815:G851822 WVO786279:WVO786286 WLS786279:WLS786286 WBW786279:WBW786286 VSA786279:VSA786286 VIE786279:VIE786286 UYI786279:UYI786286 UOM786279:UOM786286 UEQ786279:UEQ786286 TUU786279:TUU786286 TKY786279:TKY786286 TBC786279:TBC786286 SRG786279:SRG786286 SHK786279:SHK786286 RXO786279:RXO786286 RNS786279:RNS786286 RDW786279:RDW786286 QUA786279:QUA786286 QKE786279:QKE786286 QAI786279:QAI786286 PQM786279:PQM786286 PGQ786279:PGQ786286 OWU786279:OWU786286 OMY786279:OMY786286 ODC786279:ODC786286 NTG786279:NTG786286 NJK786279:NJK786286 MZO786279:MZO786286 MPS786279:MPS786286 MFW786279:MFW786286 LWA786279:LWA786286 LME786279:LME786286 LCI786279:LCI786286 KSM786279:KSM786286 KIQ786279:KIQ786286 JYU786279:JYU786286 JOY786279:JOY786286 JFC786279:JFC786286 IVG786279:IVG786286 ILK786279:ILK786286 IBO786279:IBO786286 HRS786279:HRS786286 HHW786279:HHW786286 GYA786279:GYA786286 GOE786279:GOE786286 GEI786279:GEI786286 FUM786279:FUM786286 FKQ786279:FKQ786286 FAU786279:FAU786286 EQY786279:EQY786286 EHC786279:EHC786286 DXG786279:DXG786286 DNK786279:DNK786286 DDO786279:DDO786286 CTS786279:CTS786286 CJW786279:CJW786286 CAA786279:CAA786286 BQE786279:BQE786286 BGI786279:BGI786286 AWM786279:AWM786286 AMQ786279:AMQ786286 ACU786279:ACU786286 SY786279:SY786286 JC786279:JC786286 G786279:G786286 WVO720743:WVO720750 WLS720743:WLS720750 WBW720743:WBW720750 VSA720743:VSA720750 VIE720743:VIE720750 UYI720743:UYI720750 UOM720743:UOM720750 UEQ720743:UEQ720750 TUU720743:TUU720750 TKY720743:TKY720750 TBC720743:TBC720750 SRG720743:SRG720750 SHK720743:SHK720750 RXO720743:RXO720750 RNS720743:RNS720750 RDW720743:RDW720750 QUA720743:QUA720750 QKE720743:QKE720750 QAI720743:QAI720750 PQM720743:PQM720750 PGQ720743:PGQ720750 OWU720743:OWU720750 OMY720743:OMY720750 ODC720743:ODC720750 NTG720743:NTG720750 NJK720743:NJK720750 MZO720743:MZO720750 MPS720743:MPS720750 MFW720743:MFW720750 LWA720743:LWA720750 LME720743:LME720750 LCI720743:LCI720750 KSM720743:KSM720750 KIQ720743:KIQ720750 JYU720743:JYU720750 JOY720743:JOY720750 JFC720743:JFC720750 IVG720743:IVG720750 ILK720743:ILK720750 IBO720743:IBO720750 HRS720743:HRS720750 HHW720743:HHW720750 GYA720743:GYA720750 GOE720743:GOE720750 GEI720743:GEI720750 FUM720743:FUM720750 FKQ720743:FKQ720750 FAU720743:FAU720750 EQY720743:EQY720750 EHC720743:EHC720750 DXG720743:DXG720750 DNK720743:DNK720750 DDO720743:DDO720750 CTS720743:CTS720750 CJW720743:CJW720750 CAA720743:CAA720750 BQE720743:BQE720750 BGI720743:BGI720750 AWM720743:AWM720750 AMQ720743:AMQ720750 ACU720743:ACU720750 SY720743:SY720750 JC720743:JC720750 G720743:G720750 WVO655207:WVO655214 WLS655207:WLS655214 WBW655207:WBW655214 VSA655207:VSA655214 VIE655207:VIE655214 UYI655207:UYI655214 UOM655207:UOM655214 UEQ655207:UEQ655214 TUU655207:TUU655214 TKY655207:TKY655214 TBC655207:TBC655214 SRG655207:SRG655214 SHK655207:SHK655214 RXO655207:RXO655214 RNS655207:RNS655214 RDW655207:RDW655214 QUA655207:QUA655214 QKE655207:QKE655214 QAI655207:QAI655214 PQM655207:PQM655214 PGQ655207:PGQ655214 OWU655207:OWU655214 OMY655207:OMY655214 ODC655207:ODC655214 NTG655207:NTG655214 NJK655207:NJK655214 MZO655207:MZO655214 MPS655207:MPS655214 MFW655207:MFW655214 LWA655207:LWA655214 LME655207:LME655214 LCI655207:LCI655214 KSM655207:KSM655214 KIQ655207:KIQ655214 JYU655207:JYU655214 JOY655207:JOY655214 JFC655207:JFC655214 IVG655207:IVG655214 ILK655207:ILK655214 IBO655207:IBO655214 HRS655207:HRS655214 HHW655207:HHW655214 GYA655207:GYA655214 GOE655207:GOE655214 GEI655207:GEI655214 FUM655207:FUM655214 FKQ655207:FKQ655214 FAU655207:FAU655214 EQY655207:EQY655214 EHC655207:EHC655214 DXG655207:DXG655214 DNK655207:DNK655214 DDO655207:DDO655214 CTS655207:CTS655214 CJW655207:CJW655214 CAA655207:CAA655214 BQE655207:BQE655214 BGI655207:BGI655214 AWM655207:AWM655214 AMQ655207:AMQ655214 ACU655207:ACU655214 SY655207:SY655214 JC655207:JC655214 G655207:G655214 WVO589671:WVO589678 WLS589671:WLS589678 WBW589671:WBW589678 VSA589671:VSA589678 VIE589671:VIE589678 UYI589671:UYI589678 UOM589671:UOM589678 UEQ589671:UEQ589678 TUU589671:TUU589678 TKY589671:TKY589678 TBC589671:TBC589678 SRG589671:SRG589678 SHK589671:SHK589678 RXO589671:RXO589678 RNS589671:RNS589678 RDW589671:RDW589678 QUA589671:QUA589678 QKE589671:QKE589678 QAI589671:QAI589678 PQM589671:PQM589678 PGQ589671:PGQ589678 OWU589671:OWU589678 OMY589671:OMY589678 ODC589671:ODC589678 NTG589671:NTG589678 NJK589671:NJK589678 MZO589671:MZO589678 MPS589671:MPS589678 MFW589671:MFW589678 LWA589671:LWA589678 LME589671:LME589678 LCI589671:LCI589678 KSM589671:KSM589678 KIQ589671:KIQ589678 JYU589671:JYU589678 JOY589671:JOY589678 JFC589671:JFC589678 IVG589671:IVG589678 ILK589671:ILK589678 IBO589671:IBO589678 HRS589671:HRS589678 HHW589671:HHW589678 GYA589671:GYA589678 GOE589671:GOE589678 GEI589671:GEI589678 FUM589671:FUM589678 FKQ589671:FKQ589678 FAU589671:FAU589678 EQY589671:EQY589678 EHC589671:EHC589678 DXG589671:DXG589678 DNK589671:DNK589678 DDO589671:DDO589678 CTS589671:CTS589678 CJW589671:CJW589678 CAA589671:CAA589678 BQE589671:BQE589678 BGI589671:BGI589678 AWM589671:AWM589678 AMQ589671:AMQ589678 ACU589671:ACU589678 SY589671:SY589678 JC589671:JC589678 G589671:G589678 WVO524135:WVO524142 WLS524135:WLS524142 WBW524135:WBW524142 VSA524135:VSA524142 VIE524135:VIE524142 UYI524135:UYI524142 UOM524135:UOM524142 UEQ524135:UEQ524142 TUU524135:TUU524142 TKY524135:TKY524142 TBC524135:TBC524142 SRG524135:SRG524142 SHK524135:SHK524142 RXO524135:RXO524142 RNS524135:RNS524142 RDW524135:RDW524142 QUA524135:QUA524142 QKE524135:QKE524142 QAI524135:QAI524142 PQM524135:PQM524142 PGQ524135:PGQ524142 OWU524135:OWU524142 OMY524135:OMY524142 ODC524135:ODC524142 NTG524135:NTG524142 NJK524135:NJK524142 MZO524135:MZO524142 MPS524135:MPS524142 MFW524135:MFW524142 LWA524135:LWA524142 LME524135:LME524142 LCI524135:LCI524142 KSM524135:KSM524142 KIQ524135:KIQ524142 JYU524135:JYU524142 JOY524135:JOY524142 JFC524135:JFC524142 IVG524135:IVG524142 ILK524135:ILK524142 IBO524135:IBO524142 HRS524135:HRS524142 HHW524135:HHW524142 GYA524135:GYA524142 GOE524135:GOE524142 GEI524135:GEI524142 FUM524135:FUM524142 FKQ524135:FKQ524142 FAU524135:FAU524142 EQY524135:EQY524142 EHC524135:EHC524142 DXG524135:DXG524142 DNK524135:DNK524142 DDO524135:DDO524142 CTS524135:CTS524142 CJW524135:CJW524142 CAA524135:CAA524142 BQE524135:BQE524142 BGI524135:BGI524142 AWM524135:AWM524142 AMQ524135:AMQ524142 ACU524135:ACU524142 SY524135:SY524142 JC524135:JC524142 G524135:G524142 WVO458599:WVO458606 WLS458599:WLS458606 WBW458599:WBW458606 VSA458599:VSA458606 VIE458599:VIE458606 UYI458599:UYI458606 UOM458599:UOM458606 UEQ458599:UEQ458606 TUU458599:TUU458606 TKY458599:TKY458606 TBC458599:TBC458606 SRG458599:SRG458606 SHK458599:SHK458606 RXO458599:RXO458606 RNS458599:RNS458606 RDW458599:RDW458606 QUA458599:QUA458606 QKE458599:QKE458606 QAI458599:QAI458606 PQM458599:PQM458606 PGQ458599:PGQ458606 OWU458599:OWU458606 OMY458599:OMY458606 ODC458599:ODC458606 NTG458599:NTG458606 NJK458599:NJK458606 MZO458599:MZO458606 MPS458599:MPS458606 MFW458599:MFW458606 LWA458599:LWA458606 LME458599:LME458606 LCI458599:LCI458606 KSM458599:KSM458606 KIQ458599:KIQ458606 JYU458599:JYU458606 JOY458599:JOY458606 JFC458599:JFC458606 IVG458599:IVG458606 ILK458599:ILK458606 IBO458599:IBO458606 HRS458599:HRS458606 HHW458599:HHW458606 GYA458599:GYA458606 GOE458599:GOE458606 GEI458599:GEI458606 FUM458599:FUM458606 FKQ458599:FKQ458606 FAU458599:FAU458606 EQY458599:EQY458606 EHC458599:EHC458606 DXG458599:DXG458606 DNK458599:DNK458606 DDO458599:DDO458606 CTS458599:CTS458606 CJW458599:CJW458606 CAA458599:CAA458606 BQE458599:BQE458606 BGI458599:BGI458606 AWM458599:AWM458606 AMQ458599:AMQ458606 ACU458599:ACU458606 SY458599:SY458606 JC458599:JC458606 G458599:G458606 WVO393063:WVO393070 WLS393063:WLS393070 WBW393063:WBW393070 VSA393063:VSA393070 VIE393063:VIE393070 UYI393063:UYI393070 UOM393063:UOM393070 UEQ393063:UEQ393070 TUU393063:TUU393070 TKY393063:TKY393070 TBC393063:TBC393070 SRG393063:SRG393070 SHK393063:SHK393070 RXO393063:RXO393070 RNS393063:RNS393070 RDW393063:RDW393070 QUA393063:QUA393070 QKE393063:QKE393070 QAI393063:QAI393070 PQM393063:PQM393070 PGQ393063:PGQ393070 OWU393063:OWU393070 OMY393063:OMY393070 ODC393063:ODC393070 NTG393063:NTG393070 NJK393063:NJK393070 MZO393063:MZO393070 MPS393063:MPS393070 MFW393063:MFW393070 LWA393063:LWA393070 LME393063:LME393070 LCI393063:LCI393070 KSM393063:KSM393070 KIQ393063:KIQ393070 JYU393063:JYU393070 JOY393063:JOY393070 JFC393063:JFC393070 IVG393063:IVG393070 ILK393063:ILK393070 IBO393063:IBO393070 HRS393063:HRS393070 HHW393063:HHW393070 GYA393063:GYA393070 GOE393063:GOE393070 GEI393063:GEI393070 FUM393063:FUM393070 FKQ393063:FKQ393070 FAU393063:FAU393070 EQY393063:EQY393070 EHC393063:EHC393070 DXG393063:DXG393070 DNK393063:DNK393070 DDO393063:DDO393070 CTS393063:CTS393070 CJW393063:CJW393070 CAA393063:CAA393070 BQE393063:BQE393070 BGI393063:BGI393070 AWM393063:AWM393070 AMQ393063:AMQ393070 ACU393063:ACU393070 SY393063:SY393070 JC393063:JC393070 G393063:G393070 WVO327527:WVO327534 WLS327527:WLS327534 WBW327527:WBW327534 VSA327527:VSA327534 VIE327527:VIE327534 UYI327527:UYI327534 UOM327527:UOM327534 UEQ327527:UEQ327534 TUU327527:TUU327534 TKY327527:TKY327534 TBC327527:TBC327534 SRG327527:SRG327534 SHK327527:SHK327534 RXO327527:RXO327534 RNS327527:RNS327534 RDW327527:RDW327534 QUA327527:QUA327534 QKE327527:QKE327534 QAI327527:QAI327534 PQM327527:PQM327534 PGQ327527:PGQ327534 OWU327527:OWU327534 OMY327527:OMY327534 ODC327527:ODC327534 NTG327527:NTG327534 NJK327527:NJK327534 MZO327527:MZO327534 MPS327527:MPS327534 MFW327527:MFW327534 LWA327527:LWA327534 LME327527:LME327534 LCI327527:LCI327534 KSM327527:KSM327534 KIQ327527:KIQ327534 JYU327527:JYU327534 JOY327527:JOY327534 JFC327527:JFC327534 IVG327527:IVG327534 ILK327527:ILK327534 IBO327527:IBO327534 HRS327527:HRS327534 HHW327527:HHW327534 GYA327527:GYA327534 GOE327527:GOE327534 GEI327527:GEI327534 FUM327527:FUM327534 FKQ327527:FKQ327534 FAU327527:FAU327534 EQY327527:EQY327534 EHC327527:EHC327534 DXG327527:DXG327534 DNK327527:DNK327534 DDO327527:DDO327534 CTS327527:CTS327534 CJW327527:CJW327534 CAA327527:CAA327534 BQE327527:BQE327534 BGI327527:BGI327534 AWM327527:AWM327534 AMQ327527:AMQ327534 ACU327527:ACU327534 SY327527:SY327534 JC327527:JC327534 G327527:G327534 WVO261991:WVO261998 WLS261991:WLS261998 WBW261991:WBW261998 VSA261991:VSA261998 VIE261991:VIE261998 UYI261991:UYI261998 UOM261991:UOM261998 UEQ261991:UEQ261998 TUU261991:TUU261998 TKY261991:TKY261998 TBC261991:TBC261998 SRG261991:SRG261998 SHK261991:SHK261998 RXO261991:RXO261998 RNS261991:RNS261998 RDW261991:RDW261998 QUA261991:QUA261998 QKE261991:QKE261998 QAI261991:QAI261998 PQM261991:PQM261998 PGQ261991:PGQ261998 OWU261991:OWU261998 OMY261991:OMY261998 ODC261991:ODC261998 NTG261991:NTG261998 NJK261991:NJK261998 MZO261991:MZO261998 MPS261991:MPS261998 MFW261991:MFW261998 LWA261991:LWA261998 LME261991:LME261998 LCI261991:LCI261998 KSM261991:KSM261998 KIQ261991:KIQ261998 JYU261991:JYU261998 JOY261991:JOY261998 JFC261991:JFC261998 IVG261991:IVG261998 ILK261991:ILK261998 IBO261991:IBO261998 HRS261991:HRS261998 HHW261991:HHW261998 GYA261991:GYA261998 GOE261991:GOE261998 GEI261991:GEI261998 FUM261991:FUM261998 FKQ261991:FKQ261998 FAU261991:FAU261998 EQY261991:EQY261998 EHC261991:EHC261998 DXG261991:DXG261998 DNK261991:DNK261998 DDO261991:DDO261998 CTS261991:CTS261998 CJW261991:CJW261998 CAA261991:CAA261998 BQE261991:BQE261998 BGI261991:BGI261998 AWM261991:AWM261998 AMQ261991:AMQ261998 ACU261991:ACU261998 SY261991:SY261998 JC261991:JC261998 G261991:G261998 WVO196455:WVO196462 WLS196455:WLS196462 WBW196455:WBW196462 VSA196455:VSA196462 VIE196455:VIE196462 UYI196455:UYI196462 UOM196455:UOM196462 UEQ196455:UEQ196462 TUU196455:TUU196462 TKY196455:TKY196462 TBC196455:TBC196462 SRG196455:SRG196462 SHK196455:SHK196462 RXO196455:RXO196462 RNS196455:RNS196462 RDW196455:RDW196462 QUA196455:QUA196462 QKE196455:QKE196462 QAI196455:QAI196462 PQM196455:PQM196462 PGQ196455:PGQ196462 OWU196455:OWU196462 OMY196455:OMY196462 ODC196455:ODC196462 NTG196455:NTG196462 NJK196455:NJK196462 MZO196455:MZO196462 MPS196455:MPS196462 MFW196455:MFW196462 LWA196455:LWA196462 LME196455:LME196462 LCI196455:LCI196462 KSM196455:KSM196462 KIQ196455:KIQ196462 JYU196455:JYU196462 JOY196455:JOY196462 JFC196455:JFC196462 IVG196455:IVG196462 ILK196455:ILK196462 IBO196455:IBO196462 HRS196455:HRS196462 HHW196455:HHW196462 GYA196455:GYA196462 GOE196455:GOE196462 GEI196455:GEI196462 FUM196455:FUM196462 FKQ196455:FKQ196462 FAU196455:FAU196462 EQY196455:EQY196462 EHC196455:EHC196462 DXG196455:DXG196462 DNK196455:DNK196462 DDO196455:DDO196462 CTS196455:CTS196462 CJW196455:CJW196462 CAA196455:CAA196462 BQE196455:BQE196462 BGI196455:BGI196462 AWM196455:AWM196462 AMQ196455:AMQ196462 ACU196455:ACU196462 SY196455:SY196462 JC196455:JC196462 G196455:G196462 WVO130919:WVO130926 WLS130919:WLS130926 WBW130919:WBW130926 VSA130919:VSA130926 VIE130919:VIE130926 UYI130919:UYI130926 UOM130919:UOM130926 UEQ130919:UEQ130926 TUU130919:TUU130926 TKY130919:TKY130926 TBC130919:TBC130926 SRG130919:SRG130926 SHK130919:SHK130926 RXO130919:RXO130926 RNS130919:RNS130926 RDW130919:RDW130926 QUA130919:QUA130926 QKE130919:QKE130926 QAI130919:QAI130926 PQM130919:PQM130926 PGQ130919:PGQ130926 OWU130919:OWU130926 OMY130919:OMY130926 ODC130919:ODC130926 NTG130919:NTG130926 NJK130919:NJK130926 MZO130919:MZO130926 MPS130919:MPS130926 MFW130919:MFW130926 LWA130919:LWA130926 LME130919:LME130926 LCI130919:LCI130926 KSM130919:KSM130926 KIQ130919:KIQ130926 JYU130919:JYU130926 JOY130919:JOY130926 JFC130919:JFC130926 IVG130919:IVG130926 ILK130919:ILK130926 IBO130919:IBO130926 HRS130919:HRS130926 HHW130919:HHW130926 GYA130919:GYA130926 GOE130919:GOE130926 GEI130919:GEI130926 FUM130919:FUM130926 FKQ130919:FKQ130926 FAU130919:FAU130926 EQY130919:EQY130926 EHC130919:EHC130926 DXG130919:DXG130926 DNK130919:DNK130926 DDO130919:DDO130926 CTS130919:CTS130926 CJW130919:CJW130926 CAA130919:CAA130926 BQE130919:BQE130926 BGI130919:BGI130926 AWM130919:AWM130926 AMQ130919:AMQ130926 ACU130919:ACU130926 SY130919:SY130926 JC130919:JC130926 G130919:G130926 WVO65383:WVO65390 WLS65383:WLS65390 WBW65383:WBW65390 VSA65383:VSA65390 VIE65383:VIE65390 UYI65383:UYI65390 UOM65383:UOM65390 UEQ65383:UEQ65390 TUU65383:TUU65390 TKY65383:TKY65390 TBC65383:TBC65390 SRG65383:SRG65390 SHK65383:SHK65390 RXO65383:RXO65390 RNS65383:RNS65390 RDW65383:RDW65390 QUA65383:QUA65390 QKE65383:QKE65390 QAI65383:QAI65390 PQM65383:PQM65390 PGQ65383:PGQ65390 OWU65383:OWU65390 OMY65383:OMY65390 ODC65383:ODC65390 NTG65383:NTG65390 NJK65383:NJK65390 MZO65383:MZO65390 MPS65383:MPS65390 MFW65383:MFW65390 LWA65383:LWA65390 LME65383:LME65390 LCI65383:LCI65390 KSM65383:KSM65390 KIQ65383:KIQ65390 JYU65383:JYU65390 JOY65383:JOY65390 JFC65383:JFC65390 IVG65383:IVG65390 ILK65383:ILK65390 IBO65383:IBO65390 HRS65383:HRS65390 HHW65383:HHW65390 GYA65383:GYA65390 GOE65383:GOE65390 GEI65383:GEI65390 FUM65383:FUM65390 FKQ65383:FKQ65390 FAU65383:FAU65390 EQY65383:EQY65390 EHC65383:EHC65390 DXG65383:DXG65390 DNK65383:DNK65390 DDO65383:DDO65390 CTS65383:CTS65390 CJW65383:CJW65390 CAA65383:CAA65390 BQE65383:BQE65390 BGI65383:BGI65390 AWM65383:AWM65390 AMQ65383:AMQ65390 ACU65383:ACU65390 SY65383:SY65390 JC65383:JC65390 G65383:G65390 WVN982614:WVO982614 WLR982614:WLS982614 WBV982614:WBW982614 VRZ982614:VSA982614 VID982614:VIE982614 UYH982614:UYI982614 UOL982614:UOM982614 UEP982614:UEQ982614 TUT982614:TUU982614 TKX982614:TKY982614 TBB982614:TBC982614 SRF982614:SRG982614 SHJ982614:SHK982614 RXN982614:RXO982614 RNR982614:RNS982614 RDV982614:RDW982614 QTZ982614:QUA982614 QKD982614:QKE982614 QAH982614:QAI982614 PQL982614:PQM982614 PGP982614:PGQ982614 OWT982614:OWU982614 OMX982614:OMY982614 ODB982614:ODC982614 NTF982614:NTG982614 NJJ982614:NJK982614 MZN982614:MZO982614 MPR982614:MPS982614 MFV982614:MFW982614 LVZ982614:LWA982614 LMD982614:LME982614 LCH982614:LCI982614 KSL982614:KSM982614 KIP982614:KIQ982614 JYT982614:JYU982614 JOX982614:JOY982614 JFB982614:JFC982614 IVF982614:IVG982614 ILJ982614:ILK982614 IBN982614:IBO982614 HRR982614:HRS982614 HHV982614:HHW982614 GXZ982614:GYA982614 GOD982614:GOE982614 GEH982614:GEI982614 FUL982614:FUM982614 FKP982614:FKQ982614 FAT982614:FAU982614 EQX982614:EQY982614 EHB982614:EHC982614 DXF982614:DXG982614 DNJ982614:DNK982614 DDN982614:DDO982614 CTR982614:CTS982614 CJV982614:CJW982614 BZZ982614:CAA982614 BQD982614:BQE982614 BGH982614:BGI982614 AWL982614:AWM982614 AMP982614:AMQ982614 ACT982614:ACU982614 SX982614:SY982614 JB982614:JC982614 F982614:G982614 WVN917078:WVO917078 WLR917078:WLS917078 WBV917078:WBW917078 VRZ917078:VSA917078 VID917078:VIE917078 UYH917078:UYI917078 UOL917078:UOM917078 UEP917078:UEQ917078 TUT917078:TUU917078 TKX917078:TKY917078 TBB917078:TBC917078 SRF917078:SRG917078 SHJ917078:SHK917078 RXN917078:RXO917078 RNR917078:RNS917078 RDV917078:RDW917078 QTZ917078:QUA917078 QKD917078:QKE917078 QAH917078:QAI917078 PQL917078:PQM917078 PGP917078:PGQ917078 OWT917078:OWU917078 OMX917078:OMY917078 ODB917078:ODC917078 NTF917078:NTG917078 NJJ917078:NJK917078 MZN917078:MZO917078 MPR917078:MPS917078 MFV917078:MFW917078 LVZ917078:LWA917078 LMD917078:LME917078 LCH917078:LCI917078 KSL917078:KSM917078 KIP917078:KIQ917078 JYT917078:JYU917078 JOX917078:JOY917078 JFB917078:JFC917078 IVF917078:IVG917078 ILJ917078:ILK917078 IBN917078:IBO917078 HRR917078:HRS917078 HHV917078:HHW917078 GXZ917078:GYA917078 GOD917078:GOE917078 GEH917078:GEI917078 FUL917078:FUM917078 FKP917078:FKQ917078 FAT917078:FAU917078 EQX917078:EQY917078 EHB917078:EHC917078 DXF917078:DXG917078 DNJ917078:DNK917078 DDN917078:DDO917078 CTR917078:CTS917078 CJV917078:CJW917078 BZZ917078:CAA917078 BQD917078:BQE917078 BGH917078:BGI917078 AWL917078:AWM917078 AMP917078:AMQ917078 ACT917078:ACU917078 SX917078:SY917078 JB917078:JC917078 F917078:G917078 WVN851542:WVO851542 WLR851542:WLS851542 WBV851542:WBW851542 VRZ851542:VSA851542 VID851542:VIE851542 UYH851542:UYI851542 UOL851542:UOM851542 UEP851542:UEQ851542 TUT851542:TUU851542 TKX851542:TKY851542 TBB851542:TBC851542 SRF851542:SRG851542 SHJ851542:SHK851542 RXN851542:RXO851542 RNR851542:RNS851542 RDV851542:RDW851542 QTZ851542:QUA851542 QKD851542:QKE851542 QAH851542:QAI851542 PQL851542:PQM851542 PGP851542:PGQ851542 OWT851542:OWU851542 OMX851542:OMY851542 ODB851542:ODC851542 NTF851542:NTG851542 NJJ851542:NJK851542 MZN851542:MZO851542 MPR851542:MPS851542 MFV851542:MFW851542 LVZ851542:LWA851542 LMD851542:LME851542 LCH851542:LCI851542 KSL851542:KSM851542 KIP851542:KIQ851542 JYT851542:JYU851542 JOX851542:JOY851542 JFB851542:JFC851542 IVF851542:IVG851542 ILJ851542:ILK851542 IBN851542:IBO851542 HRR851542:HRS851542 HHV851542:HHW851542 GXZ851542:GYA851542 GOD851542:GOE851542 GEH851542:GEI851542 FUL851542:FUM851542 FKP851542:FKQ851542 FAT851542:FAU851542 EQX851542:EQY851542 EHB851542:EHC851542 DXF851542:DXG851542 DNJ851542:DNK851542 DDN851542:DDO851542 CTR851542:CTS851542 CJV851542:CJW851542 BZZ851542:CAA851542 BQD851542:BQE851542 BGH851542:BGI851542 AWL851542:AWM851542 AMP851542:AMQ851542 ACT851542:ACU851542 SX851542:SY851542 JB851542:JC851542 F851542:G851542 WVN786006:WVO786006 WLR786006:WLS786006 WBV786006:WBW786006 VRZ786006:VSA786006 VID786006:VIE786006 UYH786006:UYI786006 UOL786006:UOM786006 UEP786006:UEQ786006 TUT786006:TUU786006 TKX786006:TKY786006 TBB786006:TBC786006 SRF786006:SRG786006 SHJ786006:SHK786006 RXN786006:RXO786006 RNR786006:RNS786006 RDV786006:RDW786006 QTZ786006:QUA786006 QKD786006:QKE786006 QAH786006:QAI786006 PQL786006:PQM786006 PGP786006:PGQ786006 OWT786006:OWU786006 OMX786006:OMY786006 ODB786006:ODC786006 NTF786006:NTG786006 NJJ786006:NJK786006 MZN786006:MZO786006 MPR786006:MPS786006 MFV786006:MFW786006 LVZ786006:LWA786006 LMD786006:LME786006 LCH786006:LCI786006 KSL786006:KSM786006 KIP786006:KIQ786006 JYT786006:JYU786006 JOX786006:JOY786006 JFB786006:JFC786006 IVF786006:IVG786006 ILJ786006:ILK786006 IBN786006:IBO786006 HRR786006:HRS786006 HHV786006:HHW786006 GXZ786006:GYA786006 GOD786006:GOE786006 GEH786006:GEI786006 FUL786006:FUM786006 FKP786006:FKQ786006 FAT786006:FAU786006 EQX786006:EQY786006 EHB786006:EHC786006 DXF786006:DXG786006 DNJ786006:DNK786006 DDN786006:DDO786006 CTR786006:CTS786006 CJV786006:CJW786006 BZZ786006:CAA786006 BQD786006:BQE786006 BGH786006:BGI786006 AWL786006:AWM786006 AMP786006:AMQ786006 ACT786006:ACU786006 SX786006:SY786006 JB786006:JC786006 F786006:G786006 WVN720470:WVO720470 WLR720470:WLS720470 WBV720470:WBW720470 VRZ720470:VSA720470 VID720470:VIE720470 UYH720470:UYI720470 UOL720470:UOM720470 UEP720470:UEQ720470 TUT720470:TUU720470 TKX720470:TKY720470 TBB720470:TBC720470 SRF720470:SRG720470 SHJ720470:SHK720470 RXN720470:RXO720470 RNR720470:RNS720470 RDV720470:RDW720470 QTZ720470:QUA720470 QKD720470:QKE720470 QAH720470:QAI720470 PQL720470:PQM720470 PGP720470:PGQ720470 OWT720470:OWU720470 OMX720470:OMY720470 ODB720470:ODC720470 NTF720470:NTG720470 NJJ720470:NJK720470 MZN720470:MZO720470 MPR720470:MPS720470 MFV720470:MFW720470 LVZ720470:LWA720470 LMD720470:LME720470 LCH720470:LCI720470 KSL720470:KSM720470 KIP720470:KIQ720470 JYT720470:JYU720470 JOX720470:JOY720470 JFB720470:JFC720470 IVF720470:IVG720470 ILJ720470:ILK720470 IBN720470:IBO720470 HRR720470:HRS720470 HHV720470:HHW720470 GXZ720470:GYA720470 GOD720470:GOE720470 GEH720470:GEI720470 FUL720470:FUM720470 FKP720470:FKQ720470 FAT720470:FAU720470 EQX720470:EQY720470 EHB720470:EHC720470 DXF720470:DXG720470 DNJ720470:DNK720470 DDN720470:DDO720470 CTR720470:CTS720470 CJV720470:CJW720470 BZZ720470:CAA720470 BQD720470:BQE720470 BGH720470:BGI720470 AWL720470:AWM720470 AMP720470:AMQ720470 ACT720470:ACU720470 SX720470:SY720470 JB720470:JC720470 F720470:G720470 WVN654934:WVO654934 WLR654934:WLS654934 WBV654934:WBW654934 VRZ654934:VSA654934 VID654934:VIE654934 UYH654934:UYI654934 UOL654934:UOM654934 UEP654934:UEQ654934 TUT654934:TUU654934 TKX654934:TKY654934 TBB654934:TBC654934 SRF654934:SRG654934 SHJ654934:SHK654934 RXN654934:RXO654934 RNR654934:RNS654934 RDV654934:RDW654934 QTZ654934:QUA654934 QKD654934:QKE654934 QAH654934:QAI654934 PQL654934:PQM654934 PGP654934:PGQ654934 OWT654934:OWU654934 OMX654934:OMY654934 ODB654934:ODC654934 NTF654934:NTG654934 NJJ654934:NJK654934 MZN654934:MZO654934 MPR654934:MPS654934 MFV654934:MFW654934 LVZ654934:LWA654934 LMD654934:LME654934 LCH654934:LCI654934 KSL654934:KSM654934 KIP654934:KIQ654934 JYT654934:JYU654934 JOX654934:JOY654934 JFB654934:JFC654934 IVF654934:IVG654934 ILJ654934:ILK654934 IBN654934:IBO654934 HRR654934:HRS654934 HHV654934:HHW654934 GXZ654934:GYA654934 GOD654934:GOE654934 GEH654934:GEI654934 FUL654934:FUM654934 FKP654934:FKQ654934 FAT654934:FAU654934 EQX654934:EQY654934 EHB654934:EHC654934 DXF654934:DXG654934 DNJ654934:DNK654934 DDN654934:DDO654934 CTR654934:CTS654934 CJV654934:CJW654934 BZZ654934:CAA654934 BQD654934:BQE654934 BGH654934:BGI654934 AWL654934:AWM654934 AMP654934:AMQ654934 ACT654934:ACU654934 SX654934:SY654934 JB654934:JC654934 F654934:G654934 WVN589398:WVO589398 WLR589398:WLS589398 WBV589398:WBW589398 VRZ589398:VSA589398 VID589398:VIE589398 UYH589398:UYI589398 UOL589398:UOM589398 UEP589398:UEQ589398 TUT589398:TUU589398 TKX589398:TKY589398 TBB589398:TBC589398 SRF589398:SRG589398 SHJ589398:SHK589398 RXN589398:RXO589398 RNR589398:RNS589398 RDV589398:RDW589398 QTZ589398:QUA589398 QKD589398:QKE589398 QAH589398:QAI589398 PQL589398:PQM589398 PGP589398:PGQ589398 OWT589398:OWU589398 OMX589398:OMY589398 ODB589398:ODC589398 NTF589398:NTG589398 NJJ589398:NJK589398 MZN589398:MZO589398 MPR589398:MPS589398 MFV589398:MFW589398 LVZ589398:LWA589398 LMD589398:LME589398 LCH589398:LCI589398 KSL589398:KSM589398 KIP589398:KIQ589398 JYT589398:JYU589398 JOX589398:JOY589398 JFB589398:JFC589398 IVF589398:IVG589398 ILJ589398:ILK589398 IBN589398:IBO589398 HRR589398:HRS589398 HHV589398:HHW589398 GXZ589398:GYA589398 GOD589398:GOE589398 GEH589398:GEI589398 FUL589398:FUM589398 FKP589398:FKQ589398 FAT589398:FAU589398 EQX589398:EQY589398 EHB589398:EHC589398 DXF589398:DXG589398 DNJ589398:DNK589398 DDN589398:DDO589398 CTR589398:CTS589398 CJV589398:CJW589398 BZZ589398:CAA589398 BQD589398:BQE589398 BGH589398:BGI589398 AWL589398:AWM589398 AMP589398:AMQ589398 ACT589398:ACU589398 SX589398:SY589398 JB589398:JC589398 F589398:G589398 WVN523862:WVO523862 WLR523862:WLS523862 WBV523862:WBW523862 VRZ523862:VSA523862 VID523862:VIE523862 UYH523862:UYI523862 UOL523862:UOM523862 UEP523862:UEQ523862 TUT523862:TUU523862 TKX523862:TKY523862 TBB523862:TBC523862 SRF523862:SRG523862 SHJ523862:SHK523862 RXN523862:RXO523862 RNR523862:RNS523862 RDV523862:RDW523862 QTZ523862:QUA523862 QKD523862:QKE523862 QAH523862:QAI523862 PQL523862:PQM523862 PGP523862:PGQ523862 OWT523862:OWU523862 OMX523862:OMY523862 ODB523862:ODC523862 NTF523862:NTG523862 NJJ523862:NJK523862 MZN523862:MZO523862 MPR523862:MPS523862 MFV523862:MFW523862 LVZ523862:LWA523862 LMD523862:LME523862 LCH523862:LCI523862 KSL523862:KSM523862 KIP523862:KIQ523862 JYT523862:JYU523862 JOX523862:JOY523862 JFB523862:JFC523862 IVF523862:IVG523862 ILJ523862:ILK523862 IBN523862:IBO523862 HRR523862:HRS523862 HHV523862:HHW523862 GXZ523862:GYA523862 GOD523862:GOE523862 GEH523862:GEI523862 FUL523862:FUM523862 FKP523862:FKQ523862 FAT523862:FAU523862 EQX523862:EQY523862 EHB523862:EHC523862 DXF523862:DXG523862 DNJ523862:DNK523862 DDN523862:DDO523862 CTR523862:CTS523862 CJV523862:CJW523862 BZZ523862:CAA523862 BQD523862:BQE523862 BGH523862:BGI523862 AWL523862:AWM523862 AMP523862:AMQ523862 ACT523862:ACU523862 SX523862:SY523862 JB523862:JC523862 F523862:G523862 WVN458326:WVO458326 WLR458326:WLS458326 WBV458326:WBW458326 VRZ458326:VSA458326 VID458326:VIE458326 UYH458326:UYI458326 UOL458326:UOM458326 UEP458326:UEQ458326 TUT458326:TUU458326 TKX458326:TKY458326 TBB458326:TBC458326 SRF458326:SRG458326 SHJ458326:SHK458326 RXN458326:RXO458326 RNR458326:RNS458326 RDV458326:RDW458326 QTZ458326:QUA458326 QKD458326:QKE458326 QAH458326:QAI458326 PQL458326:PQM458326 PGP458326:PGQ458326 OWT458326:OWU458326 OMX458326:OMY458326 ODB458326:ODC458326 NTF458326:NTG458326 NJJ458326:NJK458326 MZN458326:MZO458326 MPR458326:MPS458326 MFV458326:MFW458326 LVZ458326:LWA458326 LMD458326:LME458326 LCH458326:LCI458326 KSL458326:KSM458326 KIP458326:KIQ458326 JYT458326:JYU458326 JOX458326:JOY458326 JFB458326:JFC458326 IVF458326:IVG458326 ILJ458326:ILK458326 IBN458326:IBO458326 HRR458326:HRS458326 HHV458326:HHW458326 GXZ458326:GYA458326 GOD458326:GOE458326 GEH458326:GEI458326 FUL458326:FUM458326 FKP458326:FKQ458326 FAT458326:FAU458326 EQX458326:EQY458326 EHB458326:EHC458326 DXF458326:DXG458326 DNJ458326:DNK458326 DDN458326:DDO458326 CTR458326:CTS458326 CJV458326:CJW458326 BZZ458326:CAA458326 BQD458326:BQE458326 BGH458326:BGI458326 AWL458326:AWM458326 AMP458326:AMQ458326 ACT458326:ACU458326 SX458326:SY458326 JB458326:JC458326 F458326:G458326 WVN392790:WVO392790 WLR392790:WLS392790 WBV392790:WBW392790 VRZ392790:VSA392790 VID392790:VIE392790 UYH392790:UYI392790 UOL392790:UOM392790 UEP392790:UEQ392790 TUT392790:TUU392790 TKX392790:TKY392790 TBB392790:TBC392790 SRF392790:SRG392790 SHJ392790:SHK392790 RXN392790:RXO392790 RNR392790:RNS392790 RDV392790:RDW392790 QTZ392790:QUA392790 QKD392790:QKE392790 QAH392790:QAI392790 PQL392790:PQM392790 PGP392790:PGQ392790 OWT392790:OWU392790 OMX392790:OMY392790 ODB392790:ODC392790 NTF392790:NTG392790 NJJ392790:NJK392790 MZN392790:MZO392790 MPR392790:MPS392790 MFV392790:MFW392790 LVZ392790:LWA392790 LMD392790:LME392790 LCH392790:LCI392790 KSL392790:KSM392790 KIP392790:KIQ392790 JYT392790:JYU392790 JOX392790:JOY392790 JFB392790:JFC392790 IVF392790:IVG392790 ILJ392790:ILK392790 IBN392790:IBO392790 HRR392790:HRS392790 HHV392790:HHW392790 GXZ392790:GYA392790 GOD392790:GOE392790 GEH392790:GEI392790 FUL392790:FUM392790 FKP392790:FKQ392790 FAT392790:FAU392790 EQX392790:EQY392790 EHB392790:EHC392790 DXF392790:DXG392790 DNJ392790:DNK392790 DDN392790:DDO392790 CTR392790:CTS392790 CJV392790:CJW392790 BZZ392790:CAA392790 BQD392790:BQE392790 BGH392790:BGI392790 AWL392790:AWM392790 AMP392790:AMQ392790 ACT392790:ACU392790 SX392790:SY392790 JB392790:JC392790 F392790:G392790 WVN327254:WVO327254 WLR327254:WLS327254 WBV327254:WBW327254 VRZ327254:VSA327254 VID327254:VIE327254 UYH327254:UYI327254 UOL327254:UOM327254 UEP327254:UEQ327254 TUT327254:TUU327254 TKX327254:TKY327254 TBB327254:TBC327254 SRF327254:SRG327254 SHJ327254:SHK327254 RXN327254:RXO327254 RNR327254:RNS327254 RDV327254:RDW327254 QTZ327254:QUA327254 QKD327254:QKE327254 QAH327254:QAI327254 PQL327254:PQM327254 PGP327254:PGQ327254 OWT327254:OWU327254 OMX327254:OMY327254 ODB327254:ODC327254 NTF327254:NTG327254 NJJ327254:NJK327254 MZN327254:MZO327254 MPR327254:MPS327254 MFV327254:MFW327254 LVZ327254:LWA327254 LMD327254:LME327254 LCH327254:LCI327254 KSL327254:KSM327254 KIP327254:KIQ327254 JYT327254:JYU327254 JOX327254:JOY327254 JFB327254:JFC327254 IVF327254:IVG327254 ILJ327254:ILK327254 IBN327254:IBO327254 HRR327254:HRS327254 HHV327254:HHW327254 GXZ327254:GYA327254 GOD327254:GOE327254 GEH327254:GEI327254 FUL327254:FUM327254 FKP327254:FKQ327254 FAT327254:FAU327254 EQX327254:EQY327254 EHB327254:EHC327254 DXF327254:DXG327254 DNJ327254:DNK327254 DDN327254:DDO327254 CTR327254:CTS327254 CJV327254:CJW327254 BZZ327254:CAA327254 BQD327254:BQE327254 BGH327254:BGI327254 AWL327254:AWM327254 AMP327254:AMQ327254 ACT327254:ACU327254 SX327254:SY327254 JB327254:JC327254 F327254:G327254 WVN261718:WVO261718 WLR261718:WLS261718 WBV261718:WBW261718 VRZ261718:VSA261718 VID261718:VIE261718 UYH261718:UYI261718 UOL261718:UOM261718 UEP261718:UEQ261718 TUT261718:TUU261718 TKX261718:TKY261718 TBB261718:TBC261718 SRF261718:SRG261718 SHJ261718:SHK261718 RXN261718:RXO261718 RNR261718:RNS261718 RDV261718:RDW261718 QTZ261718:QUA261718 QKD261718:QKE261718 QAH261718:QAI261718 PQL261718:PQM261718 PGP261718:PGQ261718 OWT261718:OWU261718 OMX261718:OMY261718 ODB261718:ODC261718 NTF261718:NTG261718 NJJ261718:NJK261718 MZN261718:MZO261718 MPR261718:MPS261718 MFV261718:MFW261718 LVZ261718:LWA261718 LMD261718:LME261718 LCH261718:LCI261718 KSL261718:KSM261718 KIP261718:KIQ261718 JYT261718:JYU261718 JOX261718:JOY261718 JFB261718:JFC261718 IVF261718:IVG261718 ILJ261718:ILK261718 IBN261718:IBO261718 HRR261718:HRS261718 HHV261718:HHW261718 GXZ261718:GYA261718 GOD261718:GOE261718 GEH261718:GEI261718 FUL261718:FUM261718 FKP261718:FKQ261718 FAT261718:FAU261718 EQX261718:EQY261718 EHB261718:EHC261718 DXF261718:DXG261718 DNJ261718:DNK261718 DDN261718:DDO261718 CTR261718:CTS261718 CJV261718:CJW261718 BZZ261718:CAA261718 BQD261718:BQE261718 BGH261718:BGI261718 AWL261718:AWM261718 AMP261718:AMQ261718 ACT261718:ACU261718 SX261718:SY261718 JB261718:JC261718 F261718:G261718 WVN196182:WVO196182 WLR196182:WLS196182 WBV196182:WBW196182 VRZ196182:VSA196182 VID196182:VIE196182 UYH196182:UYI196182 UOL196182:UOM196182 UEP196182:UEQ196182 TUT196182:TUU196182 TKX196182:TKY196182 TBB196182:TBC196182 SRF196182:SRG196182 SHJ196182:SHK196182 RXN196182:RXO196182 RNR196182:RNS196182 RDV196182:RDW196182 QTZ196182:QUA196182 QKD196182:QKE196182 QAH196182:QAI196182 PQL196182:PQM196182 PGP196182:PGQ196182 OWT196182:OWU196182 OMX196182:OMY196182 ODB196182:ODC196182 NTF196182:NTG196182 NJJ196182:NJK196182 MZN196182:MZO196182 MPR196182:MPS196182 MFV196182:MFW196182 LVZ196182:LWA196182 LMD196182:LME196182 LCH196182:LCI196182 KSL196182:KSM196182 KIP196182:KIQ196182 JYT196182:JYU196182 JOX196182:JOY196182 JFB196182:JFC196182 IVF196182:IVG196182 ILJ196182:ILK196182 IBN196182:IBO196182 HRR196182:HRS196182 HHV196182:HHW196182 GXZ196182:GYA196182 GOD196182:GOE196182 GEH196182:GEI196182 FUL196182:FUM196182 FKP196182:FKQ196182 FAT196182:FAU196182 EQX196182:EQY196182 EHB196182:EHC196182 DXF196182:DXG196182 DNJ196182:DNK196182 DDN196182:DDO196182 CTR196182:CTS196182 CJV196182:CJW196182 BZZ196182:CAA196182 BQD196182:BQE196182 BGH196182:BGI196182 AWL196182:AWM196182 AMP196182:AMQ196182 ACT196182:ACU196182 SX196182:SY196182 JB196182:JC196182 F196182:G196182 WVN130646:WVO130646 WLR130646:WLS130646 WBV130646:WBW130646 VRZ130646:VSA130646 VID130646:VIE130646 UYH130646:UYI130646 UOL130646:UOM130646 UEP130646:UEQ130646 TUT130646:TUU130646 TKX130646:TKY130646 TBB130646:TBC130646 SRF130646:SRG130646 SHJ130646:SHK130646 RXN130646:RXO130646 RNR130646:RNS130646 RDV130646:RDW130646 QTZ130646:QUA130646 QKD130646:QKE130646 QAH130646:QAI130646 PQL130646:PQM130646 PGP130646:PGQ130646 OWT130646:OWU130646 OMX130646:OMY130646 ODB130646:ODC130646 NTF130646:NTG130646 NJJ130646:NJK130646 MZN130646:MZO130646 MPR130646:MPS130646 MFV130646:MFW130646 LVZ130646:LWA130646 LMD130646:LME130646 LCH130646:LCI130646 KSL130646:KSM130646 KIP130646:KIQ130646 JYT130646:JYU130646 JOX130646:JOY130646 JFB130646:JFC130646 IVF130646:IVG130646 ILJ130646:ILK130646 IBN130646:IBO130646 HRR130646:HRS130646 HHV130646:HHW130646 GXZ130646:GYA130646 GOD130646:GOE130646 GEH130646:GEI130646 FUL130646:FUM130646 FKP130646:FKQ130646 FAT130646:FAU130646 EQX130646:EQY130646 EHB130646:EHC130646 DXF130646:DXG130646 DNJ130646:DNK130646 DDN130646:DDO130646 CTR130646:CTS130646 CJV130646:CJW130646 BZZ130646:CAA130646 BQD130646:BQE130646 BGH130646:BGI130646 AWL130646:AWM130646 AMP130646:AMQ130646 ACT130646:ACU130646 SX130646:SY130646 JB130646:JC130646 F130646:G130646 WVN65110:WVO65110 WLR65110:WLS65110 WBV65110:WBW65110 VRZ65110:VSA65110 VID65110:VIE65110 UYH65110:UYI65110 UOL65110:UOM65110 UEP65110:UEQ65110 TUT65110:TUU65110 TKX65110:TKY65110 TBB65110:TBC65110 SRF65110:SRG65110 SHJ65110:SHK65110 RXN65110:RXO65110 RNR65110:RNS65110 RDV65110:RDW65110 QTZ65110:QUA65110 QKD65110:QKE65110 QAH65110:QAI65110 PQL65110:PQM65110 PGP65110:PGQ65110 OWT65110:OWU65110 OMX65110:OMY65110 ODB65110:ODC65110 NTF65110:NTG65110 NJJ65110:NJK65110 MZN65110:MZO65110 MPR65110:MPS65110 MFV65110:MFW65110 LVZ65110:LWA65110 LMD65110:LME65110 LCH65110:LCI65110 KSL65110:KSM65110 KIP65110:KIQ65110 JYT65110:JYU65110 JOX65110:JOY65110 JFB65110:JFC65110 IVF65110:IVG65110 ILJ65110:ILK65110 IBN65110:IBO65110 HRR65110:HRS65110 HHV65110:HHW65110 GXZ65110:GYA65110 GOD65110:GOE65110 GEH65110:GEI65110 FUL65110:FUM65110 FKP65110:FKQ65110 FAT65110:FAU65110 EQX65110:EQY65110 EHB65110:EHC65110 DXF65110:DXG65110 DNJ65110:DNK65110 DDN65110:DDO65110 CTR65110:CTS65110 CJV65110:CJW65110 BZZ65110:CAA65110 BQD65110:BQE65110 BGH65110:BGI65110 AWL65110:AWM65110 AMP65110:AMQ65110 ACT65110:ACU65110 SX65110:SY65110 JB65110:JC65110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H93"/>
  <sheetViews>
    <sheetView topLeftCell="A55" zoomScale="91" zoomScaleNormal="91" workbookViewId="0">
      <selection activeCell="D3" sqref="D3:E3"/>
    </sheetView>
  </sheetViews>
  <sheetFormatPr defaultColWidth="9" defaultRowHeight="18" customHeight="1"/>
  <cols>
    <col min="1" max="1" width="66.88671875" style="936" customWidth="1"/>
    <col min="2" max="2" width="23.44140625" style="936" customWidth="1"/>
    <col min="3" max="3" width="9.44140625" style="936" customWidth="1"/>
    <col min="4" max="4" width="24.6640625" style="936" customWidth="1"/>
    <col min="5" max="5" width="22.6640625" style="936" customWidth="1"/>
    <col min="6" max="16384" width="9" style="935"/>
  </cols>
  <sheetData>
    <row r="1" spans="1:6" ht="28.2">
      <c r="A1" s="1142" t="s">
        <v>1905</v>
      </c>
      <c r="B1" s="1142"/>
      <c r="C1" s="1142"/>
      <c r="D1" s="1142"/>
      <c r="E1" s="1142"/>
    </row>
    <row r="2" spans="1:6" ht="18" customHeight="1">
      <c r="B2" s="937"/>
      <c r="C2" s="937"/>
      <c r="D2" s="937"/>
    </row>
    <row r="3" spans="1:6" ht="18" customHeight="1" thickBot="1">
      <c r="D3" s="1143" t="s">
        <v>2069</v>
      </c>
      <c r="E3" s="1143"/>
    </row>
    <row r="4" spans="1:6" ht="18" customHeight="1">
      <c r="A4" s="1144" t="s">
        <v>590</v>
      </c>
      <c r="B4" s="1146">
        <f>[19]B53!B4:C4</f>
        <v>45382</v>
      </c>
      <c r="C4" s="1147"/>
      <c r="D4" s="938" t="str">
        <f>TEXT(B4,"ee")-1&amp;"年12月31日"</f>
        <v>2023年12月31日</v>
      </c>
      <c r="E4" s="939" t="str">
        <f>TEXT(B4,"ee")-2&amp;"年12月31日"</f>
        <v>2022年12月31日</v>
      </c>
    </row>
    <row r="5" spans="1:6" ht="18" customHeight="1" thickBot="1">
      <c r="A5" s="1145"/>
      <c r="B5" s="940" t="s">
        <v>589</v>
      </c>
      <c r="C5" s="941" t="s">
        <v>620</v>
      </c>
      <c r="D5" s="940" t="s">
        <v>588</v>
      </c>
      <c r="E5" s="942" t="s">
        <v>588</v>
      </c>
      <c r="F5" s="943"/>
    </row>
    <row r="6" spans="1:6" ht="18" customHeight="1" thickBot="1">
      <c r="A6" s="944" t="s">
        <v>1909</v>
      </c>
      <c r="B6" s="945"/>
      <c r="C6" s="945"/>
      <c r="D6" s="945"/>
      <c r="E6" s="946"/>
    </row>
    <row r="7" spans="1:6" ht="18" customHeight="1">
      <c r="A7" s="947" t="s">
        <v>1910</v>
      </c>
      <c r="B7" s="948"/>
      <c r="C7" s="948"/>
      <c r="D7" s="948"/>
      <c r="E7" s="949"/>
    </row>
    <row r="8" spans="1:6" ht="18" customHeight="1">
      <c r="A8" s="950" t="s">
        <v>1911</v>
      </c>
      <c r="B8" s="635"/>
      <c r="C8" s="635"/>
      <c r="D8" s="635"/>
      <c r="E8" s="951"/>
    </row>
    <row r="9" spans="1:6" ht="38.4" customHeight="1">
      <c r="A9" s="950" t="s">
        <v>1912</v>
      </c>
      <c r="B9" s="635"/>
      <c r="C9" s="635"/>
      <c r="D9" s="635"/>
      <c r="E9" s="951"/>
    </row>
    <row r="10" spans="1:6" ht="18" customHeight="1">
      <c r="A10" s="950" t="s">
        <v>1913</v>
      </c>
      <c r="B10" s="635"/>
      <c r="C10" s="635"/>
      <c r="D10" s="635"/>
      <c r="E10" s="951"/>
    </row>
    <row r="11" spans="1:6" ht="39" customHeight="1">
      <c r="A11" s="950" t="s">
        <v>1914</v>
      </c>
      <c r="B11" s="635"/>
      <c r="C11" s="635"/>
      <c r="D11" s="635"/>
      <c r="E11" s="951"/>
    </row>
    <row r="12" spans="1:6" ht="18" customHeight="1">
      <c r="A12" s="950" t="s">
        <v>1915</v>
      </c>
      <c r="B12" s="635"/>
      <c r="C12" s="635"/>
      <c r="D12" s="635"/>
      <c r="E12" s="951"/>
    </row>
    <row r="13" spans="1:6" ht="18" customHeight="1">
      <c r="A13" s="950" t="s">
        <v>1916</v>
      </c>
      <c r="B13" s="635"/>
      <c r="C13" s="635"/>
      <c r="D13" s="635"/>
      <c r="E13" s="951"/>
    </row>
    <row r="14" spans="1:6" ht="18" customHeight="1">
      <c r="A14" s="950" t="s">
        <v>1917</v>
      </c>
      <c r="B14" s="635"/>
      <c r="C14" s="635"/>
      <c r="D14" s="635"/>
      <c r="E14" s="951"/>
    </row>
    <row r="15" spans="1:6" ht="18" customHeight="1">
      <c r="A15" s="950" t="s">
        <v>1918</v>
      </c>
      <c r="B15" s="635"/>
      <c r="C15" s="635"/>
      <c r="D15" s="635"/>
      <c r="E15" s="951"/>
    </row>
    <row r="16" spans="1:6" ht="18" customHeight="1">
      <c r="A16" s="950" t="s">
        <v>1919</v>
      </c>
      <c r="B16" s="635"/>
      <c r="C16" s="635"/>
      <c r="D16" s="635"/>
      <c r="E16" s="951"/>
    </row>
    <row r="17" spans="1:5" ht="18" customHeight="1">
      <c r="A17" s="950" t="s">
        <v>1920</v>
      </c>
      <c r="B17" s="635"/>
      <c r="C17" s="635"/>
      <c r="D17" s="635"/>
      <c r="E17" s="951"/>
    </row>
    <row r="18" spans="1:5" ht="18" customHeight="1" thickBot="1">
      <c r="A18" s="952" t="s">
        <v>1921</v>
      </c>
      <c r="B18" s="953"/>
      <c r="C18" s="953"/>
      <c r="D18" s="953"/>
      <c r="E18" s="954"/>
    </row>
    <row r="19" spans="1:5" ht="18" customHeight="1">
      <c r="A19" s="955" t="s">
        <v>1922</v>
      </c>
      <c r="B19" s="948"/>
      <c r="C19" s="948"/>
      <c r="D19" s="948"/>
      <c r="E19" s="949"/>
    </row>
    <row r="20" spans="1:5" ht="18" customHeight="1">
      <c r="A20" s="956" t="s">
        <v>1923</v>
      </c>
      <c r="B20" s="635"/>
      <c r="C20" s="635"/>
      <c r="D20" s="635"/>
      <c r="E20" s="951"/>
    </row>
    <row r="21" spans="1:5" s="958" customFormat="1" ht="18" customHeight="1">
      <c r="A21" s="957" t="s">
        <v>1924</v>
      </c>
      <c r="B21" s="635"/>
      <c r="C21" s="635"/>
      <c r="D21" s="635"/>
      <c r="E21" s="951"/>
    </row>
    <row r="22" spans="1:5" ht="18" customHeight="1">
      <c r="A22" s="959" t="s">
        <v>1925</v>
      </c>
      <c r="B22" s="635"/>
      <c r="C22" s="635"/>
      <c r="D22" s="635"/>
      <c r="E22" s="951"/>
    </row>
    <row r="23" spans="1:5" ht="18" customHeight="1">
      <c r="A23" s="956" t="s">
        <v>1926</v>
      </c>
      <c r="B23" s="635"/>
      <c r="C23" s="635"/>
      <c r="D23" s="635"/>
      <c r="E23" s="951"/>
    </row>
    <row r="24" spans="1:5" ht="43.2" customHeight="1">
      <c r="A24" s="960" t="s">
        <v>1927</v>
      </c>
      <c r="B24" s="635"/>
      <c r="C24" s="635"/>
      <c r="D24" s="635"/>
      <c r="E24" s="951"/>
    </row>
    <row r="25" spans="1:5" ht="18" customHeight="1">
      <c r="A25" s="956" t="s">
        <v>1928</v>
      </c>
      <c r="B25" s="961"/>
      <c r="C25" s="961"/>
      <c r="D25" s="961"/>
      <c r="E25" s="962"/>
    </row>
    <row r="26" spans="1:5" ht="18" customHeight="1">
      <c r="A26" s="956" t="s">
        <v>1929</v>
      </c>
      <c r="B26" s="635"/>
      <c r="C26" s="635"/>
      <c r="D26" s="635"/>
      <c r="E26" s="951"/>
    </row>
    <row r="27" spans="1:5" ht="18" customHeight="1">
      <c r="A27" s="956" t="s">
        <v>1930</v>
      </c>
      <c r="B27" s="635"/>
      <c r="C27" s="635"/>
      <c r="D27" s="635"/>
      <c r="E27" s="951"/>
    </row>
    <row r="28" spans="1:5" ht="18" customHeight="1">
      <c r="A28" s="956" t="s">
        <v>1931</v>
      </c>
      <c r="B28" s="635"/>
      <c r="C28" s="635"/>
      <c r="D28" s="635"/>
      <c r="E28" s="951"/>
    </row>
    <row r="29" spans="1:5" ht="18" customHeight="1">
      <c r="A29" s="956" t="s">
        <v>1932</v>
      </c>
      <c r="B29" s="635"/>
      <c r="C29" s="635"/>
      <c r="D29" s="635"/>
      <c r="E29" s="951"/>
    </row>
    <row r="30" spans="1:5" ht="18" customHeight="1">
      <c r="A30" s="956" t="s">
        <v>1933</v>
      </c>
      <c r="B30" s="635"/>
      <c r="C30" s="635"/>
      <c r="D30" s="635"/>
      <c r="E30" s="951"/>
    </row>
    <row r="31" spans="1:5" ht="18" customHeight="1">
      <c r="A31" s="956" t="s">
        <v>1934</v>
      </c>
      <c r="B31" s="635"/>
      <c r="C31" s="635"/>
      <c r="D31" s="635"/>
      <c r="E31" s="951"/>
    </row>
    <row r="32" spans="1:5" ht="36.6" customHeight="1">
      <c r="A32" s="960" t="s">
        <v>1935</v>
      </c>
      <c r="B32" s="635"/>
      <c r="C32" s="635"/>
      <c r="D32" s="635"/>
      <c r="E32" s="963"/>
    </row>
    <row r="33" spans="1:5" ht="18" customHeight="1">
      <c r="A33" s="956" t="s">
        <v>1936</v>
      </c>
      <c r="B33" s="635"/>
      <c r="C33" s="635"/>
      <c r="D33" s="635"/>
      <c r="E33" s="951"/>
    </row>
    <row r="34" spans="1:5" ht="18" customHeight="1">
      <c r="A34" s="956" t="s">
        <v>1937</v>
      </c>
      <c r="B34" s="635"/>
      <c r="C34" s="635"/>
      <c r="D34" s="635"/>
      <c r="E34" s="951"/>
    </row>
    <row r="35" spans="1:5" ht="18" customHeight="1">
      <c r="A35" s="956" t="s">
        <v>1938</v>
      </c>
      <c r="B35" s="635"/>
      <c r="C35" s="635"/>
      <c r="D35" s="635"/>
      <c r="E35" s="951"/>
    </row>
    <row r="36" spans="1:5" ht="18" customHeight="1">
      <c r="A36" s="956" t="s">
        <v>1939</v>
      </c>
      <c r="B36" s="635"/>
      <c r="C36" s="635"/>
      <c r="D36" s="635"/>
      <c r="E36" s="951"/>
    </row>
    <row r="37" spans="1:5" ht="40.799999999999997" customHeight="1">
      <c r="A37" s="960" t="s">
        <v>1940</v>
      </c>
      <c r="B37" s="635"/>
      <c r="C37" s="635"/>
      <c r="D37" s="635"/>
      <c r="E37" s="951"/>
    </row>
    <row r="38" spans="1:5" ht="39.6" customHeight="1">
      <c r="A38" s="960" t="s">
        <v>1941</v>
      </c>
      <c r="B38" s="635"/>
      <c r="C38" s="635"/>
      <c r="D38" s="635"/>
      <c r="E38" s="951"/>
    </row>
    <row r="39" spans="1:5" ht="18" customHeight="1">
      <c r="A39" s="956" t="s">
        <v>1942</v>
      </c>
      <c r="B39" s="635"/>
      <c r="C39" s="635"/>
      <c r="D39" s="635"/>
      <c r="E39" s="951"/>
    </row>
    <row r="40" spans="1:5" ht="18" customHeight="1">
      <c r="A40" s="964" t="s">
        <v>1943</v>
      </c>
      <c r="B40" s="635"/>
      <c r="C40" s="635"/>
      <c r="D40" s="635"/>
      <c r="E40" s="951"/>
    </row>
    <row r="41" spans="1:5" ht="18" customHeight="1">
      <c r="A41" s="956" t="s">
        <v>1944</v>
      </c>
      <c r="B41" s="635"/>
      <c r="C41" s="635"/>
      <c r="D41" s="635"/>
      <c r="E41" s="951"/>
    </row>
    <row r="42" spans="1:5" ht="18" customHeight="1">
      <c r="A42" s="956" t="s">
        <v>1945</v>
      </c>
      <c r="B42" s="635"/>
      <c r="C42" s="635"/>
      <c r="D42" s="635"/>
      <c r="E42" s="951"/>
    </row>
    <row r="43" spans="1:5" ht="18" customHeight="1">
      <c r="A43" s="956" t="s">
        <v>1946</v>
      </c>
      <c r="B43" s="635"/>
      <c r="C43" s="635"/>
      <c r="D43" s="635"/>
      <c r="E43" s="951"/>
    </row>
    <row r="44" spans="1:5" ht="18" customHeight="1">
      <c r="A44" s="956" t="s">
        <v>1947</v>
      </c>
      <c r="B44" s="635"/>
      <c r="C44" s="635"/>
      <c r="D44" s="635"/>
      <c r="E44" s="951"/>
    </row>
    <row r="45" spans="1:5" ht="18" customHeight="1">
      <c r="A45" s="956" t="s">
        <v>1948</v>
      </c>
      <c r="B45" s="635"/>
      <c r="C45" s="635"/>
      <c r="D45" s="635"/>
      <c r="E45" s="951"/>
    </row>
    <row r="46" spans="1:5" ht="18" customHeight="1">
      <c r="A46" s="956" t="s">
        <v>1949</v>
      </c>
      <c r="B46" s="635"/>
      <c r="C46" s="635"/>
      <c r="D46" s="635"/>
      <c r="E46" s="951"/>
    </row>
    <row r="47" spans="1:5" ht="18" customHeight="1">
      <c r="A47" s="956" t="s">
        <v>1950</v>
      </c>
      <c r="B47" s="635"/>
      <c r="C47" s="635"/>
      <c r="D47" s="635"/>
      <c r="E47" s="951"/>
    </row>
    <row r="48" spans="1:5" ht="18" customHeight="1">
      <c r="A48" s="956" t="s">
        <v>1951</v>
      </c>
      <c r="B48" s="635"/>
      <c r="C48" s="635"/>
      <c r="D48" s="635"/>
      <c r="E48" s="951"/>
    </row>
    <row r="49" spans="1:5" ht="18" customHeight="1">
      <c r="A49" s="956" t="s">
        <v>1952</v>
      </c>
      <c r="B49" s="635"/>
      <c r="C49" s="635"/>
      <c r="D49" s="635"/>
      <c r="E49" s="951"/>
    </row>
    <row r="50" spans="1:5" ht="18" customHeight="1">
      <c r="A50" s="960" t="s">
        <v>1953</v>
      </c>
      <c r="B50" s="635"/>
      <c r="C50" s="635"/>
      <c r="D50" s="635"/>
      <c r="E50" s="951"/>
    </row>
    <row r="51" spans="1:5" ht="18" customHeight="1">
      <c r="A51" s="956" t="s">
        <v>1954</v>
      </c>
      <c r="B51" s="635"/>
      <c r="C51" s="635"/>
      <c r="D51" s="635"/>
      <c r="E51" s="951"/>
    </row>
    <row r="52" spans="1:5" ht="18" customHeight="1" thickBot="1">
      <c r="A52" s="965" t="s">
        <v>1955</v>
      </c>
      <c r="B52" s="636"/>
      <c r="C52" s="636"/>
      <c r="D52" s="636"/>
      <c r="E52" s="966"/>
    </row>
    <row r="53" spans="1:5" ht="18" customHeight="1">
      <c r="A53" s="947" t="s">
        <v>1956</v>
      </c>
      <c r="B53" s="948"/>
      <c r="C53" s="948"/>
      <c r="D53" s="948"/>
      <c r="E53" s="949"/>
    </row>
    <row r="54" spans="1:5" ht="18" customHeight="1">
      <c r="A54" s="950" t="s">
        <v>1957</v>
      </c>
      <c r="B54" s="635"/>
      <c r="C54" s="635"/>
      <c r="D54" s="635"/>
      <c r="E54" s="951"/>
    </row>
    <row r="55" spans="1:5" ht="18" customHeight="1">
      <c r="A55" s="950" t="s">
        <v>1958</v>
      </c>
      <c r="B55" s="635"/>
      <c r="C55" s="635"/>
      <c r="D55" s="635"/>
      <c r="E55" s="951"/>
    </row>
    <row r="56" spans="1:5" ht="18" customHeight="1">
      <c r="A56" s="950" t="s">
        <v>1959</v>
      </c>
      <c r="B56" s="635"/>
      <c r="C56" s="635"/>
      <c r="D56" s="635"/>
      <c r="E56" s="951"/>
    </row>
    <row r="57" spans="1:5" ht="18" customHeight="1">
      <c r="A57" s="950" t="s">
        <v>1960</v>
      </c>
      <c r="B57" s="635"/>
      <c r="C57" s="635"/>
      <c r="D57" s="635"/>
      <c r="E57" s="951"/>
    </row>
    <row r="58" spans="1:5" ht="18" customHeight="1" thickBot="1">
      <c r="A58" s="952" t="s">
        <v>1961</v>
      </c>
      <c r="B58" s="953"/>
      <c r="C58" s="953"/>
      <c r="D58" s="953"/>
      <c r="E58" s="954"/>
    </row>
    <row r="59" spans="1:5" ht="18" customHeight="1">
      <c r="A59" s="947" t="s">
        <v>1962</v>
      </c>
      <c r="B59" s="948"/>
      <c r="C59" s="948"/>
      <c r="D59" s="948"/>
      <c r="E59" s="949"/>
    </row>
    <row r="60" spans="1:5" ht="18" customHeight="1">
      <c r="A60" s="950" t="s">
        <v>1963</v>
      </c>
      <c r="B60" s="635"/>
      <c r="C60" s="635"/>
      <c r="D60" s="635"/>
      <c r="E60" s="951"/>
    </row>
    <row r="61" spans="1:5" ht="18" customHeight="1">
      <c r="A61" s="950" t="s">
        <v>1964</v>
      </c>
      <c r="B61" s="635"/>
      <c r="C61" s="635"/>
      <c r="D61" s="635"/>
      <c r="E61" s="951"/>
    </row>
    <row r="62" spans="1:5" ht="18" customHeight="1">
      <c r="A62" s="950" t="s">
        <v>1965</v>
      </c>
      <c r="B62" s="635"/>
      <c r="C62" s="635"/>
      <c r="D62" s="635"/>
      <c r="E62" s="951"/>
    </row>
    <row r="63" spans="1:5" ht="18" customHeight="1">
      <c r="A63" s="950" t="s">
        <v>1966</v>
      </c>
      <c r="B63" s="635"/>
      <c r="C63" s="635"/>
      <c r="D63" s="635"/>
      <c r="E63" s="951"/>
    </row>
    <row r="64" spans="1:5" ht="18" customHeight="1">
      <c r="A64" s="950" t="s">
        <v>1967</v>
      </c>
      <c r="B64" s="635"/>
      <c r="C64" s="635"/>
      <c r="D64" s="635"/>
      <c r="E64" s="951"/>
    </row>
    <row r="65" spans="1:8" ht="18" customHeight="1">
      <c r="A65" s="950" t="s">
        <v>1968</v>
      </c>
      <c r="B65" s="635"/>
      <c r="C65" s="635"/>
      <c r="D65" s="635"/>
      <c r="E65" s="951"/>
    </row>
    <row r="66" spans="1:8" ht="18" customHeight="1" thickBot="1">
      <c r="A66" s="967" t="s">
        <v>1969</v>
      </c>
      <c r="B66" s="953"/>
      <c r="C66" s="953"/>
      <c r="D66" s="953"/>
      <c r="E66" s="954"/>
    </row>
    <row r="67" spans="1:8" ht="18" customHeight="1" thickBot="1">
      <c r="A67" s="968" t="s">
        <v>1970</v>
      </c>
      <c r="B67" s="969"/>
      <c r="C67" s="969"/>
      <c r="D67" s="969"/>
      <c r="E67" s="970"/>
    </row>
    <row r="68" spans="1:8" ht="18" customHeight="1" thickBot="1">
      <c r="A68" s="971" t="s">
        <v>1971</v>
      </c>
      <c r="B68" s="969"/>
      <c r="C68" s="969"/>
      <c r="D68" s="969"/>
      <c r="E68" s="970"/>
    </row>
    <row r="69" spans="1:8" ht="18" customHeight="1" thickBot="1">
      <c r="A69" s="972" t="s">
        <v>1972</v>
      </c>
      <c r="B69" s="973"/>
      <c r="C69" s="973"/>
      <c r="D69" s="973"/>
      <c r="E69" s="974"/>
    </row>
    <row r="70" spans="1:8" ht="18" customHeight="1" thickBot="1">
      <c r="A70" s="975" t="s">
        <v>1973</v>
      </c>
      <c r="B70" s="976"/>
      <c r="C70" s="976"/>
      <c r="D70" s="976"/>
      <c r="E70" s="977"/>
    </row>
    <row r="71" spans="1:8" ht="18" customHeight="1" thickBot="1">
      <c r="A71" s="975" t="s">
        <v>1974</v>
      </c>
      <c r="B71" s="976"/>
      <c r="C71" s="976"/>
      <c r="D71" s="976"/>
      <c r="E71" s="977"/>
    </row>
    <row r="72" spans="1:8" ht="20.399999999999999" thickBot="1">
      <c r="A72" s="978" t="s">
        <v>1975</v>
      </c>
      <c r="B72" s="976"/>
      <c r="C72" s="976"/>
      <c r="D72" s="976"/>
      <c r="E72" s="977"/>
    </row>
    <row r="73" spans="1:8" ht="18" customHeight="1">
      <c r="A73" s="979" t="s">
        <v>1976</v>
      </c>
      <c r="B73" s="980"/>
      <c r="C73" s="980"/>
      <c r="D73" s="980"/>
      <c r="E73" s="980"/>
    </row>
    <row r="74" spans="1:8" s="982" customFormat="1" ht="13.8">
      <c r="A74" s="981" t="s">
        <v>1977</v>
      </c>
      <c r="D74" s="983"/>
      <c r="E74" s="984"/>
      <c r="F74" s="984"/>
      <c r="G74" s="984"/>
      <c r="H74" s="984"/>
    </row>
    <row r="75" spans="1:8" s="982" customFormat="1" ht="13.8">
      <c r="A75" s="981" t="s">
        <v>1978</v>
      </c>
      <c r="D75" s="983"/>
      <c r="E75" s="984"/>
      <c r="F75" s="984"/>
      <c r="G75" s="984"/>
      <c r="H75" s="984"/>
    </row>
    <row r="76" spans="1:8" s="982" customFormat="1" ht="13.8">
      <c r="A76" s="981" t="s">
        <v>1979</v>
      </c>
      <c r="D76" s="983"/>
      <c r="E76" s="984"/>
      <c r="F76" s="984"/>
      <c r="G76" s="984"/>
      <c r="H76" s="984"/>
    </row>
    <row r="77" spans="1:8" s="982" customFormat="1" ht="13.8">
      <c r="A77" s="981"/>
      <c r="D77" s="983"/>
      <c r="E77" s="984"/>
      <c r="F77" s="984"/>
      <c r="G77" s="984"/>
      <c r="H77" s="984"/>
    </row>
    <row r="78" spans="1:8" ht="18" customHeight="1">
      <c r="A78" s="936" t="s">
        <v>264</v>
      </c>
      <c r="B78" s="936" t="s">
        <v>1125</v>
      </c>
      <c r="C78" s="935"/>
      <c r="D78" s="936" t="s">
        <v>1126</v>
      </c>
      <c r="E78" s="985"/>
    </row>
    <row r="79" spans="1:8" ht="18" customHeight="1">
      <c r="A79" s="986"/>
      <c r="B79" s="985"/>
      <c r="C79" s="985"/>
      <c r="D79" s="985"/>
      <c r="E79" s="985"/>
    </row>
    <row r="80" spans="1:8" ht="18" customHeight="1">
      <c r="A80" s="986"/>
      <c r="B80" s="985"/>
      <c r="C80" s="985"/>
      <c r="D80" s="985"/>
      <c r="E80" s="985"/>
    </row>
    <row r="81" spans="1:5" ht="18" customHeight="1">
      <c r="A81" s="986"/>
      <c r="B81" s="985"/>
      <c r="C81" s="985"/>
      <c r="D81" s="985"/>
      <c r="E81" s="985"/>
    </row>
    <row r="82" spans="1:5" ht="18" customHeight="1">
      <c r="A82" s="986"/>
      <c r="B82" s="985"/>
      <c r="C82" s="985"/>
      <c r="D82" s="985"/>
      <c r="E82" s="985"/>
    </row>
    <row r="83" spans="1:5" ht="18" customHeight="1">
      <c r="A83" s="986"/>
      <c r="B83" s="985"/>
      <c r="C83" s="985"/>
      <c r="D83" s="985"/>
      <c r="E83" s="985"/>
    </row>
    <row r="84" spans="1:5" ht="18" customHeight="1">
      <c r="A84" s="986"/>
      <c r="B84" s="985"/>
      <c r="C84" s="985"/>
      <c r="D84" s="985"/>
      <c r="E84" s="985"/>
    </row>
    <row r="85" spans="1:5" ht="18" customHeight="1">
      <c r="A85" s="986"/>
      <c r="B85" s="985"/>
      <c r="C85" s="985"/>
      <c r="D85" s="985"/>
      <c r="E85" s="985"/>
    </row>
    <row r="86" spans="1:5" ht="18" customHeight="1">
      <c r="A86" s="986"/>
      <c r="B86" s="985"/>
      <c r="C86" s="985"/>
      <c r="D86" s="985"/>
      <c r="E86" s="985"/>
    </row>
    <row r="87" spans="1:5" ht="18" customHeight="1">
      <c r="A87" s="935"/>
      <c r="B87" s="935"/>
      <c r="C87" s="935"/>
      <c r="D87" s="935"/>
      <c r="E87" s="935"/>
    </row>
    <row r="88" spans="1:5" ht="18" customHeight="1">
      <c r="A88" s="935"/>
      <c r="B88" s="935"/>
      <c r="C88" s="935"/>
      <c r="D88" s="935"/>
      <c r="E88" s="935"/>
    </row>
    <row r="89" spans="1:5" ht="18" customHeight="1">
      <c r="A89" s="935"/>
      <c r="B89" s="935"/>
      <c r="C89" s="935"/>
      <c r="D89" s="935"/>
      <c r="E89" s="935"/>
    </row>
    <row r="90" spans="1:5" ht="18" customHeight="1">
      <c r="A90" s="935"/>
      <c r="B90" s="935"/>
      <c r="C90" s="935"/>
      <c r="D90" s="935"/>
      <c r="E90" s="935"/>
    </row>
    <row r="91" spans="1:5" ht="18" customHeight="1">
      <c r="A91" s="935"/>
      <c r="B91" s="935"/>
      <c r="C91" s="935"/>
      <c r="D91" s="935"/>
      <c r="E91" s="935"/>
    </row>
    <row r="92" spans="1:5" ht="18" customHeight="1">
      <c r="A92" s="935"/>
      <c r="B92" s="935"/>
      <c r="C92" s="935"/>
      <c r="D92" s="935"/>
      <c r="E92" s="935"/>
    </row>
    <row r="93" spans="1:5" ht="18" customHeight="1">
      <c r="B93" s="1148"/>
      <c r="C93" s="1148"/>
      <c r="D93" s="1148"/>
    </row>
  </sheetData>
  <mergeCells count="5">
    <mergeCell ref="A1:E1"/>
    <mergeCell ref="D3:E3"/>
    <mergeCell ref="A4:A5"/>
    <mergeCell ref="B4:C4"/>
    <mergeCell ref="B93:D93"/>
  </mergeCells>
  <phoneticPr fontId="5" type="noConversion"/>
  <printOptions horizontalCentered="1"/>
  <pageMargins left="0.23622047244094491" right="0.23622047244094491" top="1.1417322834645669" bottom="0.6692913385826772" header="0.27559055118110237" footer="0.51181102362204722"/>
  <pageSetup paperSize="9" scale="67" fitToHeight="0" orientation="portrait" r:id="rId1"/>
  <headerFooter alignWithMargins="0">
    <oddFooter>&amp;L&amp;F&amp;C&amp;"標楷體,標準"&amp;10第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N67"/>
  <sheetViews>
    <sheetView zoomScale="50" zoomScaleNormal="50" workbookViewId="0">
      <selection activeCell="P13" sqref="P13"/>
    </sheetView>
  </sheetViews>
  <sheetFormatPr defaultColWidth="9" defaultRowHeight="15.6"/>
  <cols>
    <col min="1" max="1" width="1.88671875" style="991" customWidth="1"/>
    <col min="2" max="2" width="39.6640625" style="991" customWidth="1"/>
    <col min="3" max="3" width="19.21875" style="991" customWidth="1"/>
    <col min="4" max="4" width="15" style="991" customWidth="1"/>
    <col min="5" max="6" width="20.77734375" style="991" customWidth="1"/>
    <col min="7" max="7" width="23.88671875" style="991" customWidth="1"/>
    <col min="8" max="8" width="20.77734375" style="991" customWidth="1"/>
    <col min="9" max="9" width="13.88671875" style="991" customWidth="1"/>
    <col min="10" max="10" width="13.21875" style="991" customWidth="1"/>
    <col min="11" max="11" width="23.21875" style="991" customWidth="1"/>
    <col min="12" max="16384" width="9" style="991"/>
  </cols>
  <sheetData>
    <row r="1" spans="2:11" s="987" customFormat="1" ht="21.6">
      <c r="B1" s="1158" t="s">
        <v>2050</v>
      </c>
      <c r="C1" s="1158"/>
      <c r="D1" s="1158"/>
      <c r="E1" s="1158"/>
      <c r="F1" s="1158"/>
      <c r="G1" s="1158"/>
      <c r="H1" s="1158"/>
      <c r="I1" s="1158"/>
      <c r="J1" s="1158"/>
      <c r="K1" s="1158"/>
    </row>
    <row r="2" spans="2:11" s="987" customFormat="1" ht="24.6">
      <c r="B2" s="1159" t="s">
        <v>1980</v>
      </c>
      <c r="C2" s="1159"/>
      <c r="D2" s="1159"/>
      <c r="E2" s="1159"/>
      <c r="F2" s="1159"/>
      <c r="G2" s="1159"/>
      <c r="H2" s="1159"/>
      <c r="I2" s="1159"/>
      <c r="J2" s="1159"/>
      <c r="K2" s="1159"/>
    </row>
    <row r="3" spans="2:11" s="987" customFormat="1" ht="24.6">
      <c r="B3" s="988"/>
      <c r="C3" s="988"/>
      <c r="D3" s="988"/>
      <c r="E3" s="989" t="s">
        <v>1981</v>
      </c>
      <c r="F3" s="990">
        <f>+'[19]資金運用-O51'!B4</f>
        <v>45382</v>
      </c>
      <c r="G3" s="988"/>
      <c r="H3" s="988"/>
      <c r="I3" s="988"/>
      <c r="J3" s="988"/>
      <c r="K3" s="988"/>
    </row>
    <row r="4" spans="2:11">
      <c r="B4" s="352"/>
      <c r="C4" s="352"/>
      <c r="D4" s="352"/>
      <c r="E4" s="352"/>
      <c r="F4" s="352"/>
      <c r="G4" s="1379" t="s">
        <v>2070</v>
      </c>
      <c r="H4" s="1379"/>
      <c r="I4" s="1379"/>
      <c r="J4" s="1379"/>
      <c r="K4" s="1379"/>
    </row>
    <row r="5" spans="2:11" ht="16.2" customHeight="1">
      <c r="B5" s="1149" t="s">
        <v>1982</v>
      </c>
      <c r="C5" s="1154" t="s">
        <v>1983</v>
      </c>
      <c r="D5" s="1157" t="s">
        <v>1984</v>
      </c>
      <c r="E5" s="1152" t="s">
        <v>1985</v>
      </c>
      <c r="F5" s="1152"/>
      <c r="G5" s="1152"/>
      <c r="H5" s="1152"/>
      <c r="I5" s="1152"/>
      <c r="J5" s="1152"/>
      <c r="K5" s="1152"/>
    </row>
    <row r="6" spans="2:11">
      <c r="B6" s="1150"/>
      <c r="C6" s="1155"/>
      <c r="D6" s="1157"/>
      <c r="E6" s="1152"/>
      <c r="F6" s="1152"/>
      <c r="G6" s="1152"/>
      <c r="H6" s="1152"/>
      <c r="I6" s="1152"/>
      <c r="J6" s="1152"/>
      <c r="K6" s="1152"/>
    </row>
    <row r="7" spans="2:11" ht="21.6" customHeight="1">
      <c r="B7" s="1150"/>
      <c r="C7" s="1155"/>
      <c r="D7" s="1157"/>
      <c r="E7" s="1153" t="s">
        <v>1986</v>
      </c>
      <c r="F7" s="1153" t="s">
        <v>1987</v>
      </c>
      <c r="G7" s="1153" t="s">
        <v>1988</v>
      </c>
      <c r="H7" s="1153" t="s">
        <v>1989</v>
      </c>
      <c r="I7" s="1153" t="s">
        <v>1990</v>
      </c>
      <c r="J7" s="1153" t="s">
        <v>1991</v>
      </c>
      <c r="K7" s="992" t="s">
        <v>1992</v>
      </c>
    </row>
    <row r="8" spans="2:11" ht="45" customHeight="1">
      <c r="B8" s="1151"/>
      <c r="C8" s="1156"/>
      <c r="D8" s="1157"/>
      <c r="E8" s="1153"/>
      <c r="F8" s="1153"/>
      <c r="G8" s="1153"/>
      <c r="H8" s="1153"/>
      <c r="I8" s="1153"/>
      <c r="J8" s="1153"/>
      <c r="K8" s="992" t="s">
        <v>1993</v>
      </c>
    </row>
    <row r="9" spans="2:11" ht="16.2">
      <c r="B9" s="993" t="s">
        <v>1994</v>
      </c>
      <c r="C9" s="994"/>
      <c r="D9" s="995"/>
      <c r="E9" s="996"/>
      <c r="F9" s="996"/>
      <c r="G9" s="996"/>
      <c r="H9" s="996"/>
      <c r="I9" s="996"/>
      <c r="J9" s="996"/>
      <c r="K9" s="997"/>
    </row>
    <row r="10" spans="2:11" ht="16.2">
      <c r="B10" s="998" t="s">
        <v>1995</v>
      </c>
      <c r="C10" s="994"/>
      <c r="D10" s="996"/>
      <c r="E10" s="996"/>
      <c r="F10" s="996"/>
      <c r="G10" s="996"/>
      <c r="H10" s="996"/>
      <c r="I10" s="996"/>
      <c r="J10" s="996"/>
      <c r="K10" s="997"/>
    </row>
    <row r="11" spans="2:11" ht="16.2">
      <c r="B11" s="998" t="s">
        <v>1996</v>
      </c>
      <c r="C11" s="994"/>
      <c r="D11" s="996"/>
      <c r="E11" s="996"/>
      <c r="F11" s="996"/>
      <c r="G11" s="996"/>
      <c r="H11" s="996"/>
      <c r="I11" s="996"/>
      <c r="J11" s="996"/>
      <c r="K11" s="997"/>
    </row>
    <row r="12" spans="2:11" ht="32.4">
      <c r="B12" s="998" t="s">
        <v>1997</v>
      </c>
      <c r="C12" s="994"/>
      <c r="D12" s="996"/>
      <c r="E12" s="996"/>
      <c r="F12" s="996"/>
      <c r="G12" s="996"/>
      <c r="H12" s="996"/>
      <c r="I12" s="996"/>
      <c r="J12" s="996"/>
      <c r="K12" s="997"/>
    </row>
    <row r="13" spans="2:11" ht="16.2">
      <c r="B13" s="998" t="s">
        <v>1998</v>
      </c>
      <c r="C13" s="994"/>
      <c r="D13" s="996"/>
      <c r="E13" s="996"/>
      <c r="F13" s="996"/>
      <c r="G13" s="996"/>
      <c r="H13" s="996"/>
      <c r="I13" s="996"/>
      <c r="J13" s="996"/>
      <c r="K13" s="997"/>
    </row>
    <row r="14" spans="2:11" ht="16.2">
      <c r="B14" s="998" t="s">
        <v>1999</v>
      </c>
      <c r="C14" s="994"/>
      <c r="D14" s="996"/>
      <c r="E14" s="996"/>
      <c r="F14" s="996"/>
      <c r="G14" s="996"/>
      <c r="H14" s="996"/>
      <c r="I14" s="996"/>
      <c r="J14" s="996"/>
      <c r="K14" s="997"/>
    </row>
    <row r="15" spans="2:11" ht="16.2">
      <c r="B15" s="998" t="s">
        <v>2000</v>
      </c>
      <c r="C15" s="994"/>
      <c r="D15" s="996"/>
      <c r="E15" s="996"/>
      <c r="F15" s="996"/>
      <c r="G15" s="996"/>
      <c r="H15" s="996"/>
      <c r="I15" s="996"/>
      <c r="J15" s="996"/>
      <c r="K15" s="997"/>
    </row>
    <row r="16" spans="2:11" ht="16.2">
      <c r="B16" s="998" t="s">
        <v>2001</v>
      </c>
      <c r="C16" s="994"/>
      <c r="D16" s="996"/>
      <c r="E16" s="996"/>
      <c r="F16" s="996"/>
      <c r="G16" s="996"/>
      <c r="H16" s="996"/>
      <c r="I16" s="996"/>
      <c r="J16" s="996"/>
      <c r="K16" s="997"/>
    </row>
    <row r="17" spans="2:11" ht="16.2">
      <c r="B17" s="998" t="s">
        <v>2002</v>
      </c>
      <c r="C17" s="994"/>
      <c r="D17" s="996"/>
      <c r="E17" s="996"/>
      <c r="F17" s="996"/>
      <c r="G17" s="996"/>
      <c r="H17" s="996"/>
      <c r="I17" s="996"/>
      <c r="J17" s="996"/>
      <c r="K17" s="997"/>
    </row>
    <row r="18" spans="2:11" ht="16.2">
      <c r="B18" s="998" t="s">
        <v>2003</v>
      </c>
      <c r="C18" s="994"/>
      <c r="D18" s="996"/>
      <c r="E18" s="996"/>
      <c r="F18" s="996"/>
      <c r="G18" s="996"/>
      <c r="H18" s="996"/>
      <c r="I18" s="996"/>
      <c r="J18" s="996"/>
      <c r="K18" s="997"/>
    </row>
    <row r="19" spans="2:11" ht="16.2">
      <c r="B19" s="999" t="s">
        <v>2004</v>
      </c>
      <c r="C19" s="994"/>
      <c r="D19" s="995"/>
      <c r="E19" s="996"/>
      <c r="F19" s="996"/>
      <c r="G19" s="996"/>
      <c r="H19" s="996"/>
      <c r="I19" s="996"/>
      <c r="J19" s="996"/>
      <c r="K19" s="997"/>
    </row>
    <row r="20" spans="2:11" ht="16.2">
      <c r="B20" s="1000" t="s">
        <v>2005</v>
      </c>
      <c r="C20" s="994"/>
      <c r="D20" s="995"/>
      <c r="E20" s="996"/>
      <c r="F20" s="996"/>
      <c r="G20" s="996"/>
      <c r="H20" s="996"/>
      <c r="I20" s="996"/>
      <c r="J20" s="996"/>
      <c r="K20" s="997"/>
    </row>
    <row r="21" spans="2:11" ht="16.2">
      <c r="B21" s="1001" t="s">
        <v>2006</v>
      </c>
      <c r="C21" s="994"/>
      <c r="D21" s="995"/>
      <c r="E21" s="996"/>
      <c r="F21" s="996"/>
      <c r="G21" s="996"/>
      <c r="H21" s="996"/>
      <c r="I21" s="996"/>
      <c r="J21" s="996"/>
      <c r="K21" s="997"/>
    </row>
    <row r="22" spans="2:11" ht="16.2">
      <c r="B22" s="1002" t="s">
        <v>2007</v>
      </c>
      <c r="C22" s="994"/>
      <c r="D22" s="996"/>
      <c r="E22" s="996"/>
      <c r="F22" s="996"/>
      <c r="G22" s="996"/>
      <c r="H22" s="996"/>
      <c r="I22" s="996"/>
      <c r="J22" s="996"/>
      <c r="K22" s="997"/>
    </row>
    <row r="23" spans="2:11" ht="16.2">
      <c r="B23" s="1000" t="s">
        <v>2008</v>
      </c>
      <c r="C23" s="994"/>
      <c r="D23" s="996"/>
      <c r="E23" s="996"/>
      <c r="F23" s="996"/>
      <c r="G23" s="996"/>
      <c r="H23" s="996"/>
      <c r="I23" s="996"/>
      <c r="J23" s="996"/>
      <c r="K23" s="997"/>
    </row>
    <row r="24" spans="2:11" ht="16.2">
      <c r="B24" s="1000" t="s">
        <v>2009</v>
      </c>
      <c r="C24" s="994"/>
      <c r="D24" s="996"/>
      <c r="E24" s="996"/>
      <c r="F24" s="996"/>
      <c r="G24" s="996"/>
      <c r="H24" s="996"/>
      <c r="I24" s="996"/>
      <c r="J24" s="996"/>
      <c r="K24" s="997"/>
    </row>
    <row r="25" spans="2:11" ht="16.2">
      <c r="B25" s="1000" t="s">
        <v>2010</v>
      </c>
      <c r="C25" s="994"/>
      <c r="D25" s="996"/>
      <c r="E25" s="996"/>
      <c r="F25" s="996"/>
      <c r="G25" s="996"/>
      <c r="H25" s="996"/>
      <c r="I25" s="996"/>
      <c r="J25" s="996"/>
      <c r="K25" s="997"/>
    </row>
    <row r="26" spans="2:11" ht="16.2">
      <c r="B26" s="1000" t="s">
        <v>2011</v>
      </c>
      <c r="C26" s="994"/>
      <c r="D26" s="996"/>
      <c r="E26" s="996"/>
      <c r="F26" s="996"/>
      <c r="G26" s="996"/>
      <c r="H26" s="996"/>
      <c r="I26" s="996"/>
      <c r="J26" s="996"/>
      <c r="K26" s="997"/>
    </row>
    <row r="27" spans="2:11" ht="16.2">
      <c r="B27" s="1000" t="s">
        <v>2012</v>
      </c>
      <c r="C27" s="994"/>
      <c r="D27" s="996"/>
      <c r="E27" s="996"/>
      <c r="F27" s="996"/>
      <c r="G27" s="996"/>
      <c r="H27" s="996"/>
      <c r="I27" s="996"/>
      <c r="J27" s="996"/>
      <c r="K27" s="997"/>
    </row>
    <row r="28" spans="2:11" ht="16.2">
      <c r="B28" s="1000" t="s">
        <v>2013</v>
      </c>
      <c r="C28" s="994"/>
      <c r="D28" s="996"/>
      <c r="E28" s="996"/>
      <c r="F28" s="996"/>
      <c r="G28" s="996"/>
      <c r="H28" s="996"/>
      <c r="I28" s="996"/>
      <c r="J28" s="996"/>
      <c r="K28" s="997"/>
    </row>
    <row r="29" spans="2:11" ht="16.2">
      <c r="B29" s="1000" t="s">
        <v>2014</v>
      </c>
      <c r="C29" s="994"/>
      <c r="D29" s="996"/>
      <c r="E29" s="996"/>
      <c r="F29" s="996"/>
      <c r="G29" s="996"/>
      <c r="H29" s="996"/>
      <c r="I29" s="996"/>
      <c r="J29" s="996"/>
      <c r="K29" s="997"/>
    </row>
    <row r="30" spans="2:11" ht="64.8">
      <c r="B30" s="1003" t="s">
        <v>2015</v>
      </c>
      <c r="C30" s="994"/>
      <c r="D30" s="996"/>
      <c r="E30" s="996"/>
      <c r="F30" s="996"/>
      <c r="G30" s="996"/>
      <c r="H30" s="996"/>
      <c r="I30" s="996"/>
      <c r="J30" s="996"/>
      <c r="K30" s="997"/>
    </row>
    <row r="31" spans="2:11" ht="32.4">
      <c r="B31" s="1003" t="s">
        <v>2016</v>
      </c>
      <c r="C31" s="994"/>
      <c r="D31" s="996"/>
      <c r="E31" s="996"/>
      <c r="F31" s="996"/>
      <c r="G31" s="996"/>
      <c r="H31" s="996"/>
      <c r="I31" s="996"/>
      <c r="J31" s="996"/>
      <c r="K31" s="997"/>
    </row>
    <row r="32" spans="2:11" ht="16.2">
      <c r="B32" s="1000" t="s">
        <v>2017</v>
      </c>
      <c r="C32" s="994"/>
      <c r="D32" s="996"/>
      <c r="E32" s="996"/>
      <c r="F32" s="996"/>
      <c r="G32" s="996"/>
      <c r="H32" s="996"/>
      <c r="I32" s="996"/>
      <c r="J32" s="996"/>
      <c r="K32" s="997"/>
    </row>
    <row r="33" spans="2:11" ht="64.8">
      <c r="B33" s="1003" t="s">
        <v>2018</v>
      </c>
      <c r="C33" s="994"/>
      <c r="D33" s="996"/>
      <c r="E33" s="996"/>
      <c r="F33" s="996"/>
      <c r="G33" s="996"/>
      <c r="H33" s="996"/>
      <c r="I33" s="996"/>
      <c r="J33" s="996"/>
      <c r="K33" s="997"/>
    </row>
    <row r="34" spans="2:11" ht="48.6">
      <c r="B34" s="1003" t="s">
        <v>2019</v>
      </c>
      <c r="C34" s="994"/>
      <c r="D34" s="996"/>
      <c r="E34" s="996"/>
      <c r="F34" s="996"/>
      <c r="G34" s="996"/>
      <c r="H34" s="996"/>
      <c r="I34" s="996"/>
      <c r="J34" s="996"/>
      <c r="K34" s="997"/>
    </row>
    <row r="35" spans="2:11" ht="16.2">
      <c r="B35" s="1000" t="s">
        <v>2020</v>
      </c>
      <c r="C35" s="994"/>
      <c r="D35" s="996"/>
      <c r="E35" s="996"/>
      <c r="F35" s="996"/>
      <c r="G35" s="996"/>
      <c r="H35" s="996"/>
      <c r="I35" s="996"/>
      <c r="J35" s="996"/>
      <c r="K35" s="997"/>
    </row>
    <row r="36" spans="2:11" ht="16.2">
      <c r="B36" s="1000" t="s">
        <v>2021</v>
      </c>
      <c r="C36" s="994"/>
      <c r="D36" s="996"/>
      <c r="E36" s="996"/>
      <c r="F36" s="996"/>
      <c r="G36" s="996"/>
      <c r="H36" s="996"/>
      <c r="I36" s="996"/>
      <c r="J36" s="996"/>
      <c r="K36" s="997"/>
    </row>
    <row r="37" spans="2:11" ht="16.2">
      <c r="B37" s="1000" t="s">
        <v>2022</v>
      </c>
      <c r="C37" s="994"/>
      <c r="D37" s="996"/>
      <c r="E37" s="996"/>
      <c r="F37" s="996"/>
      <c r="G37" s="996"/>
      <c r="H37" s="996"/>
      <c r="I37" s="996"/>
      <c r="J37" s="996"/>
      <c r="K37" s="997"/>
    </row>
    <row r="38" spans="2:11" ht="16.2">
      <c r="B38" s="1000" t="s">
        <v>2023</v>
      </c>
      <c r="C38" s="994"/>
      <c r="D38" s="995"/>
      <c r="E38" s="996"/>
      <c r="F38" s="996"/>
      <c r="G38" s="996"/>
      <c r="H38" s="996"/>
      <c r="I38" s="996"/>
      <c r="J38" s="996"/>
      <c r="K38" s="997"/>
    </row>
    <row r="39" spans="2:11" ht="16.2">
      <c r="B39" s="1000" t="s">
        <v>2024</v>
      </c>
      <c r="C39" s="994"/>
      <c r="D39" s="995"/>
      <c r="E39" s="996"/>
      <c r="F39" s="996"/>
      <c r="G39" s="996"/>
      <c r="H39" s="996"/>
      <c r="I39" s="996"/>
      <c r="J39" s="996"/>
      <c r="K39" s="997"/>
    </row>
    <row r="40" spans="2:11" ht="16.2">
      <c r="B40" s="1000" t="s">
        <v>1124</v>
      </c>
      <c r="C40" s="994"/>
      <c r="D40" s="995"/>
      <c r="E40" s="996"/>
      <c r="F40" s="996"/>
      <c r="G40" s="996"/>
      <c r="H40" s="996"/>
      <c r="I40" s="996"/>
      <c r="J40" s="996"/>
      <c r="K40" s="997"/>
    </row>
    <row r="41" spans="2:11" ht="16.2">
      <c r="B41" s="1000" t="s">
        <v>2025</v>
      </c>
      <c r="C41" s="994"/>
      <c r="D41" s="995"/>
      <c r="E41" s="996"/>
      <c r="F41" s="996"/>
      <c r="G41" s="996"/>
      <c r="H41" s="996"/>
      <c r="I41" s="996"/>
      <c r="J41" s="996"/>
      <c r="K41" s="997"/>
    </row>
    <row r="42" spans="2:11" ht="16.2">
      <c r="B42" s="1000" t="s">
        <v>2026</v>
      </c>
      <c r="C42" s="994"/>
      <c r="D42" s="995"/>
      <c r="E42" s="996"/>
      <c r="F42" s="996"/>
      <c r="G42" s="996"/>
      <c r="H42" s="996"/>
      <c r="I42" s="996"/>
      <c r="J42" s="996"/>
      <c r="K42" s="997"/>
    </row>
    <row r="43" spans="2:11" ht="16.2">
      <c r="B43" s="1000" t="s">
        <v>2027</v>
      </c>
      <c r="C43" s="994"/>
      <c r="D43" s="995"/>
      <c r="E43" s="996"/>
      <c r="F43" s="996"/>
      <c r="G43" s="996"/>
      <c r="H43" s="996"/>
      <c r="I43" s="996"/>
      <c r="J43" s="996"/>
      <c r="K43" s="997"/>
    </row>
    <row r="44" spans="2:11" ht="32.4">
      <c r="B44" s="1003" t="s">
        <v>2028</v>
      </c>
      <c r="C44" s="994"/>
      <c r="D44" s="995"/>
      <c r="E44" s="996"/>
      <c r="F44" s="996"/>
      <c r="G44" s="996"/>
      <c r="H44" s="996"/>
      <c r="I44" s="996"/>
      <c r="J44" s="996"/>
      <c r="K44" s="997"/>
    </row>
    <row r="45" spans="2:11" ht="16.2">
      <c r="B45" s="1003" t="s">
        <v>2029</v>
      </c>
      <c r="C45" s="994"/>
      <c r="D45" s="995"/>
      <c r="E45" s="996"/>
      <c r="F45" s="996"/>
      <c r="G45" s="996"/>
      <c r="H45" s="996"/>
      <c r="I45" s="996"/>
      <c r="J45" s="996"/>
      <c r="K45" s="997"/>
    </row>
    <row r="46" spans="2:11" ht="16.2">
      <c r="B46" s="1000" t="s">
        <v>2030</v>
      </c>
      <c r="C46" s="994"/>
      <c r="D46" s="995"/>
      <c r="E46" s="996"/>
      <c r="F46" s="996"/>
      <c r="G46" s="996"/>
      <c r="H46" s="996"/>
      <c r="I46" s="996"/>
      <c r="J46" s="996"/>
      <c r="K46" s="997"/>
    </row>
    <row r="47" spans="2:11" ht="16.2">
      <c r="B47" s="1004" t="s">
        <v>2031</v>
      </c>
      <c r="C47" s="994"/>
      <c r="D47" s="995"/>
      <c r="E47" s="996"/>
      <c r="F47" s="996"/>
      <c r="G47" s="996"/>
      <c r="H47" s="996"/>
      <c r="I47" s="996"/>
      <c r="J47" s="996"/>
      <c r="K47" s="997"/>
    </row>
    <row r="48" spans="2:11" ht="16.2">
      <c r="B48" s="998" t="s">
        <v>2032</v>
      </c>
      <c r="C48" s="994"/>
      <c r="D48" s="995"/>
      <c r="E48" s="996"/>
      <c r="F48" s="996"/>
      <c r="G48" s="996"/>
      <c r="H48" s="996"/>
      <c r="I48" s="996"/>
      <c r="J48" s="996"/>
      <c r="K48" s="997"/>
    </row>
    <row r="49" spans="1:14" ht="16.2">
      <c r="B49" s="998" t="s">
        <v>2033</v>
      </c>
      <c r="C49" s="994"/>
      <c r="D49" s="1005"/>
      <c r="E49" s="996"/>
      <c r="F49" s="996"/>
      <c r="G49" s="996"/>
      <c r="H49" s="996"/>
      <c r="I49" s="996"/>
      <c r="J49" s="996"/>
      <c r="K49" s="997"/>
    </row>
    <row r="50" spans="1:14" ht="16.2">
      <c r="B50" s="1006" t="s">
        <v>2034</v>
      </c>
      <c r="C50" s="994"/>
      <c r="D50" s="995"/>
      <c r="E50" s="996"/>
      <c r="F50" s="996"/>
      <c r="G50" s="996"/>
      <c r="H50" s="996"/>
      <c r="I50" s="996"/>
      <c r="J50" s="996"/>
      <c r="K50" s="997"/>
    </row>
    <row r="51" spans="1:14" ht="16.2">
      <c r="B51" s="998" t="s">
        <v>2035</v>
      </c>
      <c r="C51" s="994"/>
      <c r="D51" s="1005"/>
      <c r="E51" s="996"/>
      <c r="F51" s="996"/>
      <c r="G51" s="996"/>
      <c r="H51" s="996"/>
      <c r="I51" s="996"/>
      <c r="J51" s="996"/>
      <c r="K51" s="997"/>
    </row>
    <row r="52" spans="1:14" ht="16.2">
      <c r="B52" s="998" t="s">
        <v>2036</v>
      </c>
      <c r="C52" s="994"/>
      <c r="D52" s="995"/>
      <c r="E52" s="996"/>
      <c r="F52" s="996"/>
      <c r="G52" s="996"/>
      <c r="H52" s="996"/>
      <c r="I52" s="996"/>
      <c r="J52" s="996"/>
      <c r="K52" s="997"/>
    </row>
    <row r="53" spans="1:14" ht="16.2">
      <c r="B53" s="999" t="s">
        <v>2037</v>
      </c>
      <c r="C53" s="994"/>
      <c r="D53" s="995"/>
      <c r="E53" s="996"/>
      <c r="F53" s="996"/>
      <c r="G53" s="996"/>
      <c r="H53" s="996"/>
      <c r="I53" s="996"/>
      <c r="J53" s="996"/>
      <c r="K53" s="997"/>
    </row>
    <row r="54" spans="1:14" ht="18">
      <c r="A54" s="1007"/>
      <c r="B54" s="993" t="s">
        <v>2038</v>
      </c>
      <c r="C54" s="994"/>
      <c r="D54" s="996"/>
      <c r="E54" s="996"/>
      <c r="F54" s="996"/>
      <c r="G54" s="996"/>
      <c r="H54" s="996"/>
      <c r="I54" s="996"/>
      <c r="J54" s="996"/>
      <c r="K54" s="997"/>
      <c r="L54" s="1007"/>
      <c r="M54" s="1007"/>
      <c r="N54" s="1007"/>
    </row>
    <row r="55" spans="1:14" ht="16.2">
      <c r="B55" s="993" t="s">
        <v>2039</v>
      </c>
      <c r="C55" s="994"/>
      <c r="D55" s="995"/>
      <c r="E55" s="996"/>
      <c r="F55" s="996"/>
      <c r="G55" s="996"/>
      <c r="H55" s="996"/>
      <c r="I55" s="996"/>
      <c r="J55" s="996"/>
      <c r="K55" s="997"/>
    </row>
    <row r="56" spans="1:14" ht="16.2">
      <c r="B56" s="993" t="s">
        <v>2040</v>
      </c>
      <c r="C56" s="994"/>
      <c r="D56" s="995"/>
      <c r="E56" s="996"/>
      <c r="F56" s="996"/>
      <c r="G56" s="996"/>
      <c r="H56" s="996"/>
      <c r="I56" s="996"/>
      <c r="J56" s="996"/>
      <c r="K56" s="997"/>
    </row>
    <row r="57" spans="1:14" ht="16.2">
      <c r="B57" s="993" t="s">
        <v>2041</v>
      </c>
      <c r="C57" s="994"/>
      <c r="D57" s="995"/>
      <c r="E57" s="996"/>
      <c r="F57" s="996"/>
      <c r="G57" s="996"/>
      <c r="H57" s="996"/>
      <c r="I57" s="996"/>
      <c r="J57" s="996"/>
      <c r="K57" s="997"/>
    </row>
    <row r="58" spans="1:14" ht="16.2">
      <c r="B58" s="993" t="s">
        <v>2042</v>
      </c>
      <c r="C58" s="994"/>
      <c r="D58" s="995"/>
      <c r="E58" s="996"/>
      <c r="F58" s="996"/>
      <c r="G58" s="996"/>
      <c r="H58" s="996"/>
      <c r="I58" s="996"/>
      <c r="J58" s="996"/>
      <c r="K58" s="997"/>
    </row>
    <row r="59" spans="1:14" ht="16.2">
      <c r="B59" s="1008" t="s">
        <v>2043</v>
      </c>
      <c r="C59" s="994"/>
      <c r="D59" s="996"/>
      <c r="E59" s="996"/>
      <c r="F59" s="996"/>
      <c r="G59" s="996"/>
      <c r="H59" s="996"/>
      <c r="I59" s="996"/>
      <c r="J59" s="996"/>
      <c r="K59" s="996"/>
    </row>
    <row r="60" spans="1:14" s="1009" customFormat="1" ht="16.2">
      <c r="B60" s="1009" t="s">
        <v>2044</v>
      </c>
      <c r="L60" s="1010"/>
      <c r="M60" s="1010"/>
    </row>
    <row r="61" spans="1:14" s="1009" customFormat="1" ht="16.2">
      <c r="B61" s="1011" t="s">
        <v>2045</v>
      </c>
      <c r="L61" s="1010"/>
      <c r="M61" s="1010"/>
    </row>
    <row r="62" spans="1:14" s="1009" customFormat="1" ht="16.2">
      <c r="B62" s="1011" t="s">
        <v>2046</v>
      </c>
      <c r="L62" s="1010"/>
      <c r="M62" s="1010"/>
    </row>
    <row r="63" spans="1:14" s="1009" customFormat="1" ht="16.2">
      <c r="B63" s="1011" t="s">
        <v>2047</v>
      </c>
      <c r="L63" s="1010"/>
      <c r="M63" s="1010"/>
    </row>
    <row r="64" spans="1:14" s="1009" customFormat="1" ht="16.2">
      <c r="B64" s="1011" t="s">
        <v>2048</v>
      </c>
      <c r="L64" s="1010"/>
      <c r="M64" s="1010"/>
    </row>
    <row r="65" spans="1:10" ht="16.2">
      <c r="B65" s="991" t="s">
        <v>2049</v>
      </c>
    </row>
    <row r="67" spans="1:10" s="1012" customFormat="1" ht="18" customHeight="1">
      <c r="A67" s="935"/>
      <c r="B67" s="936" t="s">
        <v>14</v>
      </c>
      <c r="C67" s="935"/>
      <c r="D67" s="936" t="s">
        <v>13</v>
      </c>
      <c r="F67" s="935"/>
      <c r="G67" s="935"/>
      <c r="H67" s="935"/>
      <c r="I67" s="935"/>
      <c r="J67" s="935"/>
    </row>
  </sheetData>
  <mergeCells count="13">
    <mergeCell ref="B1:K1"/>
    <mergeCell ref="B2:K2"/>
    <mergeCell ref="G4:K4"/>
    <mergeCell ref="B5:B8"/>
    <mergeCell ref="E5:K6"/>
    <mergeCell ref="I7:I8"/>
    <mergeCell ref="J7:J8"/>
    <mergeCell ref="E7:E8"/>
    <mergeCell ref="G7:G8"/>
    <mergeCell ref="H7:H8"/>
    <mergeCell ref="C5:C8"/>
    <mergeCell ref="D5:D8"/>
    <mergeCell ref="F7:F8"/>
  </mergeCells>
  <phoneticPr fontId="5" type="noConversion"/>
  <printOptions horizontalCentered="1"/>
  <pageMargins left="0.23622047244094491" right="0.23622047244094491" top="1.1417322834645669" bottom="0.6692913385826772" header="0.27559055118110237" footer="0.51181102362204722"/>
  <pageSetup paperSize="9" scale="96" fitToHeight="0" orientation="landscape" r:id="rId1"/>
  <headerFooter alignWithMargins="0">
    <oddFooter>&amp;L&amp;F&amp;C&amp;"標楷體,標準"&amp;10第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B1:H33"/>
  <sheetViews>
    <sheetView topLeftCell="A12" zoomScale="50" zoomScaleNormal="50" workbookViewId="0"/>
  </sheetViews>
  <sheetFormatPr defaultColWidth="9" defaultRowHeight="16.2"/>
  <cols>
    <col min="1" max="1" width="3.88671875" style="353" customWidth="1"/>
    <col min="2" max="2" width="22.88671875" style="353" customWidth="1"/>
    <col min="3" max="3" width="14.44140625" style="353" customWidth="1"/>
    <col min="4" max="4" width="19.88671875" style="353" customWidth="1"/>
    <col min="5" max="5" width="18.88671875" style="353" customWidth="1"/>
    <col min="6" max="6" width="14.109375" style="353" customWidth="1"/>
    <col min="7" max="7" width="15.44140625" style="353" customWidth="1"/>
    <col min="8" max="8" width="13.33203125" style="353" customWidth="1"/>
    <col min="9" max="16384" width="9" style="353"/>
  </cols>
  <sheetData>
    <row r="1" spans="2:8" ht="21" customHeight="1">
      <c r="B1" s="1161" t="s">
        <v>219</v>
      </c>
      <c r="C1" s="1161"/>
      <c r="D1" s="1161"/>
      <c r="E1" s="1161"/>
      <c r="F1" s="1161"/>
      <c r="G1" s="1161"/>
      <c r="H1" s="1161"/>
    </row>
    <row r="2" spans="2:8">
      <c r="D2" s="382" t="s">
        <v>788</v>
      </c>
      <c r="E2" s="381">
        <f>+'資金運用-O51'!B6</f>
        <v>0</v>
      </c>
    </row>
    <row r="3" spans="2:8" ht="16.8" thickBot="1">
      <c r="B3" s="1162" t="s">
        <v>591</v>
      </c>
      <c r="C3" s="1162"/>
      <c r="D3" s="1162"/>
      <c r="E3" s="1162"/>
      <c r="F3" s="1162"/>
      <c r="G3" s="1162"/>
      <c r="H3" s="1162"/>
    </row>
    <row r="4" spans="2:8">
      <c r="B4" s="1163" t="s">
        <v>218</v>
      </c>
      <c r="C4" s="379" t="s">
        <v>217</v>
      </c>
      <c r="D4" s="380" t="s">
        <v>216</v>
      </c>
      <c r="E4" s="379" t="s">
        <v>215</v>
      </c>
      <c r="F4" s="379" t="s">
        <v>214</v>
      </c>
      <c r="G4" s="379" t="s">
        <v>213</v>
      </c>
      <c r="H4" s="378" t="s">
        <v>212</v>
      </c>
    </row>
    <row r="5" spans="2:8">
      <c r="B5" s="1164"/>
      <c r="C5" s="376" t="s">
        <v>211</v>
      </c>
      <c r="D5" s="377" t="s">
        <v>211</v>
      </c>
      <c r="E5" s="376" t="s">
        <v>211</v>
      </c>
      <c r="F5" s="376" t="s">
        <v>211</v>
      </c>
      <c r="G5" s="376" t="s">
        <v>211</v>
      </c>
      <c r="H5" s="375" t="s">
        <v>211</v>
      </c>
    </row>
    <row r="6" spans="2:8">
      <c r="B6" s="374" t="s">
        <v>210</v>
      </c>
      <c r="C6" s="373"/>
      <c r="D6" s="373"/>
      <c r="E6" s="373"/>
      <c r="F6" s="373"/>
      <c r="G6" s="373"/>
      <c r="H6" s="372"/>
    </row>
    <row r="7" spans="2:8" ht="29.25" customHeight="1">
      <c r="B7" s="371" t="s">
        <v>209</v>
      </c>
      <c r="C7" s="359"/>
      <c r="D7" s="359"/>
      <c r="E7" s="359"/>
      <c r="F7" s="359"/>
      <c r="G7" s="359"/>
      <c r="H7" s="361"/>
    </row>
    <row r="8" spans="2:8" ht="29.25" customHeight="1">
      <c r="B8" s="371" t="s">
        <v>208</v>
      </c>
      <c r="C8" s="359"/>
      <c r="D8" s="359"/>
      <c r="E8" s="359"/>
      <c r="F8" s="359"/>
      <c r="G8" s="359"/>
      <c r="H8" s="361"/>
    </row>
    <row r="9" spans="2:8" ht="29.25" customHeight="1">
      <c r="B9" s="371" t="s">
        <v>207</v>
      </c>
      <c r="C9" s="359"/>
      <c r="D9" s="359"/>
      <c r="E9" s="359"/>
      <c r="F9" s="359"/>
      <c r="G9" s="359"/>
      <c r="H9" s="361"/>
    </row>
    <row r="10" spans="2:8" ht="29.25" customHeight="1">
      <c r="B10" s="371" t="s">
        <v>206</v>
      </c>
      <c r="C10" s="359"/>
      <c r="D10" s="359"/>
      <c r="E10" s="359"/>
      <c r="F10" s="359"/>
      <c r="G10" s="359"/>
      <c r="H10" s="361"/>
    </row>
    <row r="11" spans="2:8" ht="29.25" customHeight="1">
      <c r="B11" s="371" t="s">
        <v>205</v>
      </c>
      <c r="C11" s="359"/>
      <c r="D11" s="359"/>
      <c r="E11" s="359"/>
      <c r="F11" s="359"/>
      <c r="G11" s="359"/>
      <c r="H11" s="361"/>
    </row>
    <row r="12" spans="2:8" ht="29.25" customHeight="1">
      <c r="B12" s="371" t="s">
        <v>204</v>
      </c>
      <c r="C12" s="359"/>
      <c r="D12" s="359"/>
      <c r="E12" s="359"/>
      <c r="F12" s="359"/>
      <c r="G12" s="359"/>
      <c r="H12" s="361"/>
    </row>
    <row r="13" spans="2:8">
      <c r="B13" s="357" t="s">
        <v>203</v>
      </c>
      <c r="C13" s="370"/>
      <c r="D13" s="370"/>
      <c r="E13" s="370"/>
      <c r="F13" s="370"/>
      <c r="G13" s="370"/>
      <c r="H13" s="369"/>
    </row>
    <row r="14" spans="2:8" s="366" customFormat="1" ht="32.4">
      <c r="B14" s="363" t="s">
        <v>202</v>
      </c>
      <c r="C14" s="368"/>
      <c r="D14" s="368"/>
      <c r="E14" s="368"/>
      <c r="F14" s="368"/>
      <c r="G14" s="368"/>
      <c r="H14" s="367"/>
    </row>
    <row r="15" spans="2:8" s="366" customFormat="1" ht="32.4">
      <c r="B15" s="363" t="s">
        <v>201</v>
      </c>
      <c r="C15" s="368"/>
      <c r="D15" s="368"/>
      <c r="E15" s="368"/>
      <c r="F15" s="368"/>
      <c r="G15" s="368"/>
      <c r="H15" s="367"/>
    </row>
    <row r="16" spans="2:8" s="366" customFormat="1" ht="48.6">
      <c r="B16" s="363" t="s">
        <v>787</v>
      </c>
      <c r="C16" s="368"/>
      <c r="D16" s="368"/>
      <c r="E16" s="368"/>
      <c r="F16" s="368"/>
      <c r="G16" s="368"/>
      <c r="H16" s="367"/>
    </row>
    <row r="17" spans="2:8">
      <c r="B17" s="357" t="s">
        <v>200</v>
      </c>
      <c r="C17" s="365"/>
      <c r="D17" s="365"/>
      <c r="E17" s="365"/>
      <c r="F17" s="365"/>
      <c r="G17" s="365"/>
      <c r="H17" s="364"/>
    </row>
    <row r="18" spans="2:8" ht="48.6">
      <c r="B18" s="363" t="s">
        <v>199</v>
      </c>
      <c r="C18" s="365"/>
      <c r="D18" s="365"/>
      <c r="E18" s="365"/>
      <c r="F18" s="365"/>
      <c r="G18" s="365"/>
      <c r="H18" s="364"/>
    </row>
    <row r="19" spans="2:8" ht="27.75" customHeight="1">
      <c r="B19" s="363" t="s">
        <v>197</v>
      </c>
      <c r="C19" s="362"/>
      <c r="D19" s="362"/>
      <c r="E19" s="362"/>
      <c r="F19" s="362"/>
      <c r="G19" s="362"/>
      <c r="H19" s="361"/>
    </row>
    <row r="20" spans="2:8" ht="27.75" customHeight="1">
      <c r="B20" s="363" t="s">
        <v>196</v>
      </c>
      <c r="C20" s="362"/>
      <c r="D20" s="362"/>
      <c r="E20" s="362"/>
      <c r="F20" s="362"/>
      <c r="G20" s="362"/>
      <c r="H20" s="361"/>
    </row>
    <row r="21" spans="2:8" ht="32.4">
      <c r="B21" s="363" t="s">
        <v>198</v>
      </c>
      <c r="C21" s="365"/>
      <c r="D21" s="365"/>
      <c r="E21" s="365"/>
      <c r="F21" s="365"/>
      <c r="G21" s="365"/>
      <c r="H21" s="364"/>
    </row>
    <row r="22" spans="2:8" ht="33.75" customHeight="1">
      <c r="B22" s="363" t="s">
        <v>197</v>
      </c>
      <c r="C22" s="362"/>
      <c r="D22" s="362"/>
      <c r="E22" s="362"/>
      <c r="F22" s="362"/>
      <c r="G22" s="362"/>
      <c r="H22" s="361"/>
    </row>
    <row r="23" spans="2:8" ht="33.75" customHeight="1">
      <c r="B23" s="363" t="s">
        <v>196</v>
      </c>
      <c r="C23" s="362"/>
      <c r="D23" s="362"/>
      <c r="E23" s="362"/>
      <c r="F23" s="362"/>
      <c r="G23" s="362"/>
      <c r="H23" s="361"/>
    </row>
    <row r="24" spans="2:8">
      <c r="B24" s="357" t="s">
        <v>195</v>
      </c>
      <c r="C24" s="365"/>
      <c r="D24" s="365"/>
      <c r="E24" s="365"/>
      <c r="F24" s="365"/>
      <c r="G24" s="365"/>
      <c r="H24" s="364"/>
    </row>
    <row r="25" spans="2:8" ht="48.6">
      <c r="B25" s="363" t="s">
        <v>194</v>
      </c>
      <c r="C25" s="362"/>
      <c r="D25" s="362"/>
      <c r="E25" s="362"/>
      <c r="F25" s="362"/>
      <c r="G25" s="362"/>
      <c r="H25" s="361"/>
    </row>
    <row r="26" spans="2:8" ht="64.8">
      <c r="B26" s="360" t="s">
        <v>193</v>
      </c>
      <c r="C26" s="359"/>
      <c r="D26" s="359"/>
      <c r="E26" s="359"/>
      <c r="F26" s="359"/>
      <c r="G26" s="359"/>
      <c r="H26" s="358"/>
    </row>
    <row r="27" spans="2:8" ht="32.4">
      <c r="B27" s="363" t="s">
        <v>786</v>
      </c>
      <c r="C27" s="362"/>
      <c r="D27" s="362"/>
      <c r="E27" s="362"/>
      <c r="F27" s="362"/>
      <c r="G27" s="362"/>
      <c r="H27" s="361"/>
    </row>
    <row r="28" spans="2:8" ht="48.6">
      <c r="B28" s="360" t="s">
        <v>785</v>
      </c>
      <c r="C28" s="359"/>
      <c r="D28" s="359"/>
      <c r="E28" s="359"/>
      <c r="F28" s="359"/>
      <c r="G28" s="359"/>
      <c r="H28" s="358"/>
    </row>
    <row r="29" spans="2:8" ht="32.4">
      <c r="B29" s="357" t="s">
        <v>784</v>
      </c>
      <c r="C29" s="356"/>
      <c r="D29" s="356"/>
      <c r="E29" s="356"/>
      <c r="F29" s="356"/>
      <c r="G29" s="356"/>
      <c r="H29" s="355"/>
    </row>
    <row r="30" spans="2:8" ht="17.25" customHeight="1" thickBot="1">
      <c r="B30" s="1165" t="s">
        <v>2071</v>
      </c>
      <c r="C30" s="1166"/>
      <c r="D30" s="1166"/>
      <c r="E30" s="1167"/>
      <c r="F30" s="1168"/>
      <c r="G30" s="1168"/>
      <c r="H30" s="1169"/>
    </row>
    <row r="32" spans="2:8">
      <c r="B32" s="1160" t="s">
        <v>783</v>
      </c>
      <c r="C32" s="1160"/>
      <c r="D32" s="1160"/>
      <c r="E32" s="1160"/>
      <c r="F32" s="1160"/>
      <c r="G32" s="1160"/>
      <c r="H32" s="1160"/>
    </row>
    <row r="33" spans="2:2">
      <c r="B33" s="354"/>
    </row>
  </sheetData>
  <mergeCells count="6">
    <mergeCell ref="B32:H32"/>
    <mergeCell ref="B1:H1"/>
    <mergeCell ref="B3:H3"/>
    <mergeCell ref="B4:B5"/>
    <mergeCell ref="B30:E30"/>
    <mergeCell ref="F30:H30"/>
  </mergeCells>
  <phoneticPr fontId="5" type="noConversion"/>
  <printOptions horizontalCentered="1"/>
  <pageMargins left="0.23622047244094491" right="0.23622047244094491" top="1.1417322834645669" bottom="0.6692913385826772" header="0.27559055118110237" footer="0.51181102362204722"/>
  <pageSetup paperSize="9" scale="83" orientation="portrait" r:id="rId1"/>
  <headerFooter alignWithMargins="0">
    <oddFooter>&amp;L&amp;F&amp;C&amp;"標楷體,標準"&amp;10第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workbookViewId="0"/>
  </sheetViews>
  <sheetFormatPr defaultColWidth="9" defaultRowHeight="15.6"/>
  <cols>
    <col min="1" max="1" width="7" style="610" customWidth="1"/>
    <col min="2" max="2" width="22.44140625" style="610" customWidth="1"/>
    <col min="3" max="3" width="20.33203125" style="610" bestFit="1" customWidth="1"/>
    <col min="4" max="4" width="19.44140625" style="610" customWidth="1"/>
    <col min="5" max="5" width="14.44140625" style="610" bestFit="1" customWidth="1"/>
    <col min="6" max="6" width="23.6640625" style="610" customWidth="1"/>
    <col min="7" max="7" width="14.44140625" style="610" customWidth="1"/>
    <col min="8" max="8" width="14.88671875" style="610" customWidth="1"/>
    <col min="9" max="9" width="16.88671875" style="610" customWidth="1"/>
    <col min="10" max="10" width="16.44140625" style="610" customWidth="1"/>
    <col min="11" max="11" width="16.33203125" style="610" customWidth="1"/>
    <col min="12" max="12" width="16.88671875" style="610" customWidth="1"/>
    <col min="13" max="16384" width="9" style="610"/>
  </cols>
  <sheetData>
    <row r="1" spans="1:9" ht="19.8">
      <c r="B1" s="639" t="str">
        <f>受檢機構</f>
        <v>OO產物保險公司</v>
      </c>
      <c r="D1" s="611" t="s">
        <v>1072</v>
      </c>
      <c r="H1" s="637" t="s">
        <v>1073</v>
      </c>
      <c r="I1" s="638">
        <f>基準日</f>
        <v>45382</v>
      </c>
    </row>
    <row r="2" spans="1:9" ht="16.2">
      <c r="A2" s="610" t="s">
        <v>1074</v>
      </c>
    </row>
    <row r="3" spans="1:9" ht="16.2">
      <c r="A3" s="612" t="s">
        <v>1075</v>
      </c>
      <c r="B3" s="612" t="s">
        <v>1076</v>
      </c>
      <c r="C3" s="612" t="s">
        <v>1077</v>
      </c>
      <c r="D3" s="612" t="s">
        <v>1078</v>
      </c>
      <c r="E3" s="612" t="s">
        <v>1079</v>
      </c>
      <c r="F3" s="613" t="s">
        <v>1080</v>
      </c>
      <c r="G3" s="620" t="s">
        <v>1106</v>
      </c>
      <c r="H3" s="612" t="s">
        <v>1081</v>
      </c>
      <c r="I3" s="612" t="s">
        <v>1082</v>
      </c>
    </row>
    <row r="4" spans="1:9" ht="16.2">
      <c r="A4" s="614" t="s">
        <v>1083</v>
      </c>
      <c r="B4" s="614" t="s">
        <v>1084</v>
      </c>
      <c r="C4" s="614"/>
      <c r="D4" s="614"/>
      <c r="E4" s="614"/>
      <c r="F4" s="614" t="s">
        <v>1085</v>
      </c>
      <c r="G4" s="614"/>
      <c r="H4" s="614"/>
      <c r="I4" s="614"/>
    </row>
    <row r="5" spans="1:9" ht="16.2">
      <c r="A5" s="612">
        <v>1</v>
      </c>
      <c r="B5" s="615"/>
      <c r="C5" s="612"/>
      <c r="D5" s="612"/>
      <c r="E5" s="612"/>
      <c r="F5" s="612"/>
      <c r="G5" s="612"/>
      <c r="H5" s="612"/>
      <c r="I5" s="612"/>
    </row>
    <row r="6" spans="1:9">
      <c r="A6" s="612">
        <v>2</v>
      </c>
      <c r="B6" s="612"/>
      <c r="C6" s="612"/>
      <c r="D6" s="612"/>
      <c r="E6" s="612"/>
      <c r="F6" s="612"/>
      <c r="G6" s="612"/>
      <c r="H6" s="612"/>
      <c r="I6" s="612"/>
    </row>
    <row r="8" spans="1:9" ht="16.2">
      <c r="A8" s="610" t="s">
        <v>1086</v>
      </c>
    </row>
    <row r="9" spans="1:9" ht="16.2">
      <c r="A9" s="612" t="s">
        <v>1075</v>
      </c>
      <c r="B9" s="612" t="s">
        <v>1076</v>
      </c>
      <c r="C9" s="612" t="s">
        <v>1077</v>
      </c>
      <c r="D9" s="612" t="s">
        <v>1078</v>
      </c>
      <c r="E9" s="612" t="s">
        <v>1079</v>
      </c>
      <c r="F9" s="612" t="s">
        <v>1087</v>
      </c>
      <c r="G9" s="620" t="s">
        <v>1106</v>
      </c>
      <c r="H9" s="612" t="s">
        <v>1081</v>
      </c>
      <c r="I9" s="612" t="s">
        <v>1082</v>
      </c>
    </row>
    <row r="10" spans="1:9" ht="16.2">
      <c r="A10" s="614" t="s">
        <v>1083</v>
      </c>
      <c r="B10" s="614" t="s">
        <v>1088</v>
      </c>
      <c r="C10" s="614"/>
      <c r="D10" s="614"/>
      <c r="E10" s="614"/>
      <c r="F10" s="614"/>
      <c r="G10" s="614"/>
      <c r="H10" s="614"/>
      <c r="I10" s="614"/>
    </row>
    <row r="11" spans="1:9">
      <c r="A11" s="612"/>
      <c r="B11" s="612"/>
      <c r="C11" s="616"/>
      <c r="D11" s="616"/>
      <c r="E11" s="612"/>
      <c r="F11" s="616"/>
      <c r="G11" s="616"/>
      <c r="H11" s="616"/>
      <c r="I11" s="616"/>
    </row>
    <row r="13" spans="1:9" ht="16.2">
      <c r="A13" s="610" t="s">
        <v>1089</v>
      </c>
    </row>
    <row r="14" spans="1:9" ht="16.2">
      <c r="A14" s="612" t="s">
        <v>1075</v>
      </c>
      <c r="B14" s="612" t="s">
        <v>1076</v>
      </c>
      <c r="C14" s="612" t="s">
        <v>1077</v>
      </c>
      <c r="D14" s="612" t="s">
        <v>1078</v>
      </c>
      <c r="E14" s="612" t="s">
        <v>1079</v>
      </c>
      <c r="F14" s="612" t="s">
        <v>1087</v>
      </c>
      <c r="G14" s="620" t="s">
        <v>1106</v>
      </c>
      <c r="H14" s="612" t="s">
        <v>1081</v>
      </c>
      <c r="I14" s="612" t="s">
        <v>1090</v>
      </c>
    </row>
    <row r="15" spans="1:9" ht="16.2">
      <c r="A15" s="614" t="s">
        <v>1083</v>
      </c>
      <c r="B15" s="614" t="s">
        <v>1091</v>
      </c>
      <c r="C15" s="614"/>
      <c r="D15" s="614"/>
      <c r="E15" s="614"/>
      <c r="F15" s="614"/>
      <c r="G15" s="614"/>
      <c r="H15" s="614"/>
      <c r="I15" s="614"/>
    </row>
    <row r="16" spans="1:9" ht="16.2">
      <c r="A16" s="612"/>
      <c r="B16" s="615"/>
      <c r="C16" s="612"/>
      <c r="D16" s="612"/>
      <c r="E16" s="612"/>
      <c r="F16" s="612"/>
      <c r="G16" s="612"/>
      <c r="H16" s="612"/>
      <c r="I16" s="612"/>
    </row>
    <row r="17" spans="1:9">
      <c r="A17" s="612"/>
      <c r="B17" s="612"/>
      <c r="C17" s="612"/>
      <c r="D17" s="612"/>
      <c r="E17" s="612"/>
      <c r="F17" s="612"/>
      <c r="G17" s="612"/>
      <c r="H17" s="612"/>
      <c r="I17" s="612"/>
    </row>
    <row r="19" spans="1:9" ht="16.2">
      <c r="A19" s="610" t="s">
        <v>1092</v>
      </c>
    </row>
    <row r="20" spans="1:9" ht="16.2">
      <c r="A20" s="612" t="s">
        <v>1075</v>
      </c>
      <c r="B20" s="612" t="s">
        <v>1076</v>
      </c>
      <c r="C20" s="612" t="s">
        <v>1077</v>
      </c>
      <c r="D20" s="612" t="s">
        <v>1078</v>
      </c>
      <c r="E20" s="612" t="s">
        <v>1079</v>
      </c>
      <c r="F20" s="617" t="s">
        <v>1093</v>
      </c>
      <c r="G20" s="620" t="s">
        <v>1106</v>
      </c>
      <c r="H20" s="612" t="s">
        <v>1095</v>
      </c>
      <c r="I20" s="612" t="s">
        <v>1082</v>
      </c>
    </row>
    <row r="21" spans="1:9" ht="16.2">
      <c r="A21" s="614" t="s">
        <v>1083</v>
      </c>
      <c r="B21" s="614" t="s">
        <v>1096</v>
      </c>
      <c r="C21" s="614"/>
      <c r="D21" s="618"/>
      <c r="E21" s="618"/>
      <c r="F21" s="618"/>
      <c r="G21" s="618"/>
      <c r="H21" s="618"/>
      <c r="I21" s="614"/>
    </row>
    <row r="22" spans="1:9" ht="16.2">
      <c r="A22" s="617"/>
      <c r="B22" s="619"/>
      <c r="C22" s="617"/>
      <c r="D22" s="616"/>
      <c r="E22" s="616"/>
      <c r="F22" s="616"/>
      <c r="G22" s="616"/>
      <c r="H22" s="616"/>
      <c r="I22" s="616"/>
    </row>
    <row r="24" spans="1:9" ht="16.2">
      <c r="A24" s="610" t="s">
        <v>1097</v>
      </c>
    </row>
    <row r="25" spans="1:9" ht="16.2">
      <c r="A25" s="612" t="s">
        <v>1098</v>
      </c>
      <c r="B25" s="612" t="s">
        <v>1099</v>
      </c>
      <c r="C25" s="612" t="s">
        <v>1100</v>
      </c>
      <c r="D25" s="612" t="s">
        <v>1101</v>
      </c>
      <c r="E25" s="612" t="s">
        <v>1102</v>
      </c>
      <c r="F25" s="612" t="s">
        <v>1093</v>
      </c>
      <c r="G25" s="612" t="s">
        <v>1094</v>
      </c>
      <c r="H25" s="612" t="s">
        <v>1095</v>
      </c>
      <c r="I25" s="612" t="s">
        <v>1090</v>
      </c>
    </row>
    <row r="26" spans="1:9" ht="16.2">
      <c r="A26" s="612"/>
      <c r="B26" s="615"/>
      <c r="C26" s="612"/>
      <c r="D26" s="612"/>
      <c r="E26" s="612"/>
      <c r="F26" s="612"/>
      <c r="G26" s="612"/>
      <c r="H26" s="612"/>
      <c r="I26" s="612"/>
    </row>
    <row r="27" spans="1:9">
      <c r="A27" s="612"/>
      <c r="B27" s="612"/>
      <c r="C27" s="612"/>
      <c r="D27" s="612"/>
      <c r="E27" s="612"/>
      <c r="F27" s="612"/>
      <c r="G27" s="612"/>
      <c r="H27" s="612"/>
      <c r="I27" s="612"/>
    </row>
  </sheetData>
  <phoneticPr fontId="5"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K42"/>
  <sheetViews>
    <sheetView topLeftCell="A15" zoomScale="90" zoomScaleNormal="90" zoomScaleSheetLayoutView="75" workbookViewId="0">
      <selection activeCell="G41" sqref="G41"/>
    </sheetView>
  </sheetViews>
  <sheetFormatPr defaultColWidth="9" defaultRowHeight="16.2"/>
  <cols>
    <col min="1" max="1" width="35.88671875" style="205" bestFit="1" customWidth="1"/>
    <col min="2" max="2" width="20.44140625" style="205" bestFit="1" customWidth="1"/>
    <col min="3" max="3" width="22.88671875" style="205" bestFit="1" customWidth="1"/>
    <col min="4" max="4" width="13.88671875" style="205" bestFit="1" customWidth="1"/>
    <col min="5" max="5" width="11.6640625" style="205" bestFit="1" customWidth="1"/>
    <col min="6" max="6" width="16.109375" style="205" bestFit="1" customWidth="1"/>
    <col min="7" max="7" width="20.44140625" style="205" bestFit="1" customWidth="1"/>
    <col min="8" max="8" width="22.88671875" style="205" bestFit="1" customWidth="1"/>
    <col min="9" max="9" width="13.88671875" style="205" bestFit="1" customWidth="1"/>
    <col min="10" max="10" width="11.6640625" style="205" bestFit="1" customWidth="1"/>
    <col min="11" max="11" width="15.88671875" style="205" customWidth="1"/>
    <col min="12" max="16384" width="9" style="205"/>
  </cols>
  <sheetData>
    <row r="1" spans="1:11" ht="19.8">
      <c r="A1" s="1170" t="s">
        <v>818</v>
      </c>
      <c r="B1" s="1105"/>
      <c r="C1" s="1105"/>
      <c r="D1" s="1105"/>
      <c r="E1" s="1105"/>
      <c r="F1" s="1105"/>
      <c r="G1" s="1105"/>
      <c r="H1" s="1105"/>
      <c r="I1" s="1105"/>
      <c r="J1" s="1105"/>
      <c r="K1" s="1105"/>
    </row>
    <row r="2" spans="1:11">
      <c r="A2" s="1171">
        <f>+'O53'!E2</f>
        <v>0</v>
      </c>
      <c r="B2" s="1172"/>
      <c r="C2" s="1172"/>
      <c r="D2" s="1172"/>
      <c r="E2" s="1172"/>
      <c r="F2" s="1172"/>
      <c r="G2" s="1172"/>
      <c r="H2" s="1172"/>
      <c r="I2" s="1172"/>
      <c r="J2" s="1172"/>
      <c r="K2" s="1172"/>
    </row>
    <row r="3" spans="1:11" ht="16.8" thickBot="1">
      <c r="B3" s="420"/>
      <c r="C3" s="393"/>
      <c r="D3" s="393"/>
      <c r="E3" s="393"/>
      <c r="F3" s="393"/>
      <c r="G3" s="393"/>
      <c r="H3" s="393"/>
      <c r="I3" s="393"/>
      <c r="J3" s="393" t="s">
        <v>591</v>
      </c>
      <c r="K3" s="393"/>
    </row>
    <row r="4" spans="1:11">
      <c r="A4" s="392" t="s">
        <v>817</v>
      </c>
      <c r="B4" s="1173" t="s">
        <v>816</v>
      </c>
      <c r="C4" s="1173"/>
      <c r="D4" s="1173"/>
      <c r="E4" s="1173"/>
      <c r="F4" s="1173"/>
      <c r="G4" s="1174" t="s">
        <v>815</v>
      </c>
      <c r="H4" s="1175"/>
      <c r="I4" s="1175"/>
      <c r="J4" s="1175"/>
      <c r="K4" s="1176"/>
    </row>
    <row r="5" spans="1:11">
      <c r="A5" s="391" t="s">
        <v>814</v>
      </c>
      <c r="B5" s="390" t="s">
        <v>813</v>
      </c>
      <c r="C5" s="390" t="s">
        <v>812</v>
      </c>
      <c r="D5" s="390" t="s">
        <v>811</v>
      </c>
      <c r="E5" s="390" t="s">
        <v>810</v>
      </c>
      <c r="F5" s="390" t="s">
        <v>809</v>
      </c>
      <c r="G5" s="390" t="s">
        <v>813</v>
      </c>
      <c r="H5" s="390" t="s">
        <v>812</v>
      </c>
      <c r="I5" s="390" t="s">
        <v>811</v>
      </c>
      <c r="J5" s="390" t="s">
        <v>810</v>
      </c>
      <c r="K5" s="389" t="s">
        <v>809</v>
      </c>
    </row>
    <row r="6" spans="1:11">
      <c r="A6" s="388" t="s">
        <v>228</v>
      </c>
      <c r="B6" s="233"/>
      <c r="C6" s="233"/>
      <c r="D6" s="233"/>
      <c r="E6" s="233"/>
      <c r="F6" s="233"/>
      <c r="G6" s="233"/>
      <c r="H6" s="233"/>
      <c r="I6" s="233"/>
      <c r="J6" s="233"/>
      <c r="K6" s="387"/>
    </row>
    <row r="7" spans="1:11">
      <c r="A7" s="388" t="s">
        <v>227</v>
      </c>
      <c r="B7" s="233"/>
      <c r="C7" s="233"/>
      <c r="D7" s="233"/>
      <c r="E7" s="233"/>
      <c r="F7" s="233"/>
      <c r="G7" s="233"/>
      <c r="H7" s="233"/>
      <c r="I7" s="233"/>
      <c r="J7" s="233"/>
      <c r="K7" s="387"/>
    </row>
    <row r="8" spans="1:11">
      <c r="A8" s="388" t="s">
        <v>226</v>
      </c>
      <c r="B8" s="233"/>
      <c r="C8" s="233"/>
      <c r="D8" s="233"/>
      <c r="E8" s="233"/>
      <c r="F8" s="233"/>
      <c r="G8" s="233"/>
      <c r="H8" s="233"/>
      <c r="I8" s="233"/>
      <c r="J8" s="233"/>
      <c r="K8" s="387"/>
    </row>
    <row r="9" spans="1:11">
      <c r="A9" s="388" t="s">
        <v>225</v>
      </c>
      <c r="B9" s="233"/>
      <c r="C9" s="233"/>
      <c r="D9" s="233"/>
      <c r="E9" s="233"/>
      <c r="F9" s="233"/>
      <c r="G9" s="233"/>
      <c r="H9" s="233"/>
      <c r="I9" s="233"/>
      <c r="J9" s="233"/>
      <c r="K9" s="387"/>
    </row>
    <row r="10" spans="1:11">
      <c r="A10" s="388" t="s">
        <v>808</v>
      </c>
      <c r="B10" s="233"/>
      <c r="C10" s="233"/>
      <c r="D10" s="233"/>
      <c r="E10" s="233"/>
      <c r="F10" s="233"/>
      <c r="G10" s="233"/>
      <c r="H10" s="233"/>
      <c r="I10" s="233"/>
      <c r="J10" s="233"/>
      <c r="K10" s="387"/>
    </row>
    <row r="11" spans="1:11">
      <c r="A11" s="388" t="s">
        <v>807</v>
      </c>
      <c r="B11" s="233"/>
      <c r="C11" s="233"/>
      <c r="D11" s="233"/>
      <c r="E11" s="233"/>
      <c r="F11" s="233"/>
      <c r="G11" s="233"/>
      <c r="H11" s="233"/>
      <c r="I11" s="233"/>
      <c r="J11" s="233"/>
      <c r="K11" s="387"/>
    </row>
    <row r="12" spans="1:11">
      <c r="A12" s="388" t="s">
        <v>224</v>
      </c>
      <c r="B12" s="233"/>
      <c r="C12" s="233"/>
      <c r="D12" s="233"/>
      <c r="E12" s="233"/>
      <c r="F12" s="233"/>
      <c r="G12" s="233"/>
      <c r="H12" s="233"/>
      <c r="I12" s="233"/>
      <c r="J12" s="233"/>
      <c r="K12" s="387"/>
    </row>
    <row r="13" spans="1:11">
      <c r="A13" s="388" t="s">
        <v>806</v>
      </c>
      <c r="B13" s="233"/>
      <c r="C13" s="233"/>
      <c r="D13" s="233"/>
      <c r="E13" s="233"/>
      <c r="F13" s="233"/>
      <c r="G13" s="233"/>
      <c r="H13" s="233"/>
      <c r="I13" s="233"/>
      <c r="J13" s="233"/>
      <c r="K13" s="387"/>
    </row>
    <row r="14" spans="1:11">
      <c r="A14" s="388" t="s">
        <v>805</v>
      </c>
      <c r="B14" s="233"/>
      <c r="C14" s="233"/>
      <c r="D14" s="233"/>
      <c r="E14" s="233"/>
      <c r="F14" s="233"/>
      <c r="G14" s="233"/>
      <c r="H14" s="233"/>
      <c r="I14" s="233"/>
      <c r="J14" s="233"/>
      <c r="K14" s="387"/>
    </row>
    <row r="15" spans="1:11">
      <c r="A15" s="388" t="s">
        <v>804</v>
      </c>
      <c r="B15" s="233"/>
      <c r="C15" s="233"/>
      <c r="D15" s="233"/>
      <c r="E15" s="233"/>
      <c r="F15" s="233"/>
      <c r="G15" s="233"/>
      <c r="H15" s="233"/>
      <c r="I15" s="233"/>
      <c r="J15" s="233"/>
      <c r="K15" s="387"/>
    </row>
    <row r="16" spans="1:11">
      <c r="A16" s="388" t="s">
        <v>803</v>
      </c>
      <c r="B16" s="233"/>
      <c r="C16" s="233"/>
      <c r="D16" s="233"/>
      <c r="E16" s="233"/>
      <c r="F16" s="233"/>
      <c r="G16" s="233"/>
      <c r="H16" s="233"/>
      <c r="I16" s="233"/>
      <c r="J16" s="233"/>
      <c r="K16" s="387"/>
    </row>
    <row r="17" spans="1:11">
      <c r="A17" s="388" t="s">
        <v>223</v>
      </c>
      <c r="B17" s="233"/>
      <c r="C17" s="233"/>
      <c r="D17" s="233"/>
      <c r="E17" s="233"/>
      <c r="F17" s="233"/>
      <c r="G17" s="233"/>
      <c r="H17" s="233"/>
      <c r="I17" s="233"/>
      <c r="J17" s="233"/>
      <c r="K17" s="387"/>
    </row>
    <row r="18" spans="1:11">
      <c r="A18" s="388" t="s">
        <v>802</v>
      </c>
      <c r="B18" s="233"/>
      <c r="C18" s="233"/>
      <c r="D18" s="233"/>
      <c r="E18" s="233"/>
      <c r="F18" s="233"/>
      <c r="G18" s="233"/>
      <c r="H18" s="233"/>
      <c r="I18" s="233"/>
      <c r="J18" s="233"/>
      <c r="K18" s="387"/>
    </row>
    <row r="19" spans="1:11">
      <c r="A19" s="388" t="s">
        <v>801</v>
      </c>
      <c r="B19" s="233"/>
      <c r="C19" s="233"/>
      <c r="D19" s="233"/>
      <c r="E19" s="233"/>
      <c r="F19" s="233"/>
      <c r="G19" s="233"/>
      <c r="H19" s="233"/>
      <c r="I19" s="233"/>
      <c r="J19" s="233"/>
      <c r="K19" s="387"/>
    </row>
    <row r="20" spans="1:11">
      <c r="A20" s="388" t="s">
        <v>800</v>
      </c>
      <c r="B20" s="233"/>
      <c r="C20" s="233"/>
      <c r="D20" s="233"/>
      <c r="E20" s="233"/>
      <c r="F20" s="233"/>
      <c r="G20" s="233"/>
      <c r="H20" s="233"/>
      <c r="I20" s="233"/>
      <c r="J20" s="233"/>
      <c r="K20" s="387"/>
    </row>
    <row r="21" spans="1:11">
      <c r="A21" s="388" t="s">
        <v>799</v>
      </c>
      <c r="B21" s="233"/>
      <c r="C21" s="233"/>
      <c r="D21" s="233"/>
      <c r="E21" s="233"/>
      <c r="F21" s="233"/>
      <c r="G21" s="233"/>
      <c r="H21" s="233"/>
      <c r="I21" s="233"/>
      <c r="J21" s="233"/>
      <c r="K21" s="387"/>
    </row>
    <row r="22" spans="1:11">
      <c r="A22" s="388" t="s">
        <v>798</v>
      </c>
      <c r="B22" s="233"/>
      <c r="C22" s="233"/>
      <c r="D22" s="233"/>
      <c r="E22" s="233"/>
      <c r="F22" s="233"/>
      <c r="G22" s="233"/>
      <c r="H22" s="233"/>
      <c r="I22" s="233"/>
      <c r="J22" s="233"/>
      <c r="K22" s="387"/>
    </row>
    <row r="23" spans="1:11">
      <c r="A23" s="388" t="s">
        <v>797</v>
      </c>
      <c r="B23" s="233"/>
      <c r="C23" s="233"/>
      <c r="D23" s="233"/>
      <c r="E23" s="233"/>
      <c r="F23" s="233"/>
      <c r="G23" s="233"/>
      <c r="H23" s="233"/>
      <c r="I23" s="233"/>
      <c r="J23" s="233"/>
      <c r="K23" s="387"/>
    </row>
    <row r="24" spans="1:11">
      <c r="A24" s="388" t="s">
        <v>796</v>
      </c>
      <c r="B24" s="233"/>
      <c r="C24" s="233"/>
      <c r="D24" s="233"/>
      <c r="E24" s="233"/>
      <c r="F24" s="233"/>
      <c r="G24" s="233"/>
      <c r="H24" s="233"/>
      <c r="I24" s="233"/>
      <c r="J24" s="233"/>
      <c r="K24" s="387"/>
    </row>
    <row r="25" spans="1:11">
      <c r="A25" s="388" t="s">
        <v>222</v>
      </c>
      <c r="B25" s="233"/>
      <c r="C25" s="233"/>
      <c r="D25" s="233"/>
      <c r="E25" s="233"/>
      <c r="F25" s="233"/>
      <c r="G25" s="233"/>
      <c r="H25" s="233"/>
      <c r="I25" s="233"/>
      <c r="J25" s="233"/>
      <c r="K25" s="387"/>
    </row>
    <row r="26" spans="1:11">
      <c r="A26" s="388" t="s">
        <v>795</v>
      </c>
      <c r="B26" s="233"/>
      <c r="C26" s="233"/>
      <c r="D26" s="233"/>
      <c r="E26" s="233"/>
      <c r="F26" s="233"/>
      <c r="G26" s="233"/>
      <c r="H26" s="233"/>
      <c r="I26" s="233"/>
      <c r="J26" s="233"/>
      <c r="K26" s="387"/>
    </row>
    <row r="27" spans="1:11">
      <c r="A27" s="388" t="s">
        <v>794</v>
      </c>
      <c r="B27" s="233"/>
      <c r="C27" s="233"/>
      <c r="D27" s="233"/>
      <c r="E27" s="233"/>
      <c r="F27" s="233"/>
      <c r="G27" s="233"/>
      <c r="H27" s="233"/>
      <c r="I27" s="233"/>
      <c r="J27" s="233"/>
      <c r="K27" s="387"/>
    </row>
    <row r="28" spans="1:11">
      <c r="A28" s="388" t="s">
        <v>793</v>
      </c>
      <c r="B28" s="233"/>
      <c r="C28" s="233"/>
      <c r="D28" s="233"/>
      <c r="E28" s="233"/>
      <c r="F28" s="233"/>
      <c r="G28" s="233"/>
      <c r="H28" s="233"/>
      <c r="I28" s="233"/>
      <c r="J28" s="233"/>
      <c r="K28" s="387"/>
    </row>
    <row r="29" spans="1:11">
      <c r="A29" s="388" t="s">
        <v>221</v>
      </c>
      <c r="B29" s="233"/>
      <c r="C29" s="233"/>
      <c r="D29" s="233"/>
      <c r="E29" s="233"/>
      <c r="F29" s="233"/>
      <c r="G29" s="233"/>
      <c r="H29" s="233"/>
      <c r="I29" s="233"/>
      <c r="J29" s="233"/>
      <c r="K29" s="387"/>
    </row>
    <row r="30" spans="1:11">
      <c r="A30" s="388" t="s">
        <v>220</v>
      </c>
      <c r="B30" s="233"/>
      <c r="C30" s="233"/>
      <c r="D30" s="233"/>
      <c r="E30" s="233"/>
      <c r="F30" s="233"/>
      <c r="G30" s="233"/>
      <c r="H30" s="233"/>
      <c r="I30" s="233"/>
      <c r="J30" s="233"/>
      <c r="K30" s="387"/>
    </row>
    <row r="31" spans="1:11" ht="16.8" thickBot="1">
      <c r="A31" s="386" t="s">
        <v>792</v>
      </c>
      <c r="B31" s="385"/>
      <c r="C31" s="385"/>
      <c r="D31" s="385"/>
      <c r="E31" s="385"/>
      <c r="F31" s="385"/>
      <c r="G31" s="385"/>
      <c r="H31" s="385"/>
      <c r="I31" s="385"/>
      <c r="J31" s="385"/>
      <c r="K31" s="384"/>
    </row>
    <row r="32" spans="1:11">
      <c r="A32" s="205" t="s">
        <v>791</v>
      </c>
    </row>
    <row r="33" spans="1:5">
      <c r="A33" s="1380" t="s">
        <v>2090</v>
      </c>
    </row>
    <row r="34" spans="1:5" s="383" customFormat="1">
      <c r="A34" s="1380" t="s">
        <v>2091</v>
      </c>
    </row>
    <row r="35" spans="1:5">
      <c r="A35" s="1380" t="s">
        <v>2092</v>
      </c>
    </row>
    <row r="36" spans="1:5">
      <c r="A36" s="1380" t="s">
        <v>2093</v>
      </c>
    </row>
    <row r="37" spans="1:5">
      <c r="A37" s="1380" t="s">
        <v>2094</v>
      </c>
    </row>
    <row r="38" spans="1:5">
      <c r="A38" s="1380" t="s">
        <v>2096</v>
      </c>
    </row>
    <row r="39" spans="1:5">
      <c r="A39" s="1380" t="s">
        <v>2095</v>
      </c>
    </row>
    <row r="40" spans="1:5">
      <c r="A40" s="1380" t="s">
        <v>2097</v>
      </c>
    </row>
    <row r="42" spans="1:5" s="383" customFormat="1" ht="19.8">
      <c r="A42" s="350"/>
      <c r="B42" s="350" t="s">
        <v>790</v>
      </c>
      <c r="C42" s="350"/>
      <c r="D42" s="350" t="s">
        <v>789</v>
      </c>
      <c r="E42" s="350"/>
    </row>
  </sheetData>
  <mergeCells count="4">
    <mergeCell ref="A1:K1"/>
    <mergeCell ref="A2:K2"/>
    <mergeCell ref="B4:F4"/>
    <mergeCell ref="G4:K4"/>
  </mergeCells>
  <phoneticPr fontId="5" type="noConversion"/>
  <printOptions horizontalCentered="1"/>
  <pageMargins left="0.23622047244094491" right="0.23622047244094491" top="1.1417322834645669" bottom="0.6692913385826772" header="0.27559055118110237" footer="0.51181102362204722"/>
  <pageSetup paperSize="9" scale="48" orientation="portrait" r:id="rId1"/>
  <headerFooter alignWithMargins="0">
    <oddFooter>&amp;L&amp;F&amp;C&amp;"標楷體,標準"&amp;10第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G13"/>
  <sheetViews>
    <sheetView zoomScale="80" zoomScaleNormal="80" workbookViewId="0"/>
  </sheetViews>
  <sheetFormatPr defaultColWidth="9" defaultRowHeight="16.2"/>
  <cols>
    <col min="1" max="1" width="3.44140625" style="395" bestFit="1" customWidth="1"/>
    <col min="2" max="2" width="85.44140625" style="395" customWidth="1"/>
    <col min="3" max="16384" width="9" style="394"/>
  </cols>
  <sheetData>
    <row r="1" spans="1:7">
      <c r="A1" s="400">
        <v>1</v>
      </c>
      <c r="B1" s="399" t="s">
        <v>2072</v>
      </c>
    </row>
    <row r="2" spans="1:7" ht="97.2">
      <c r="A2" s="400">
        <v>2</v>
      </c>
      <c r="B2" s="399" t="s">
        <v>234</v>
      </c>
    </row>
    <row r="3" spans="1:7" ht="64.8">
      <c r="A3" s="400">
        <v>3</v>
      </c>
      <c r="B3" s="399" t="s">
        <v>233</v>
      </c>
    </row>
    <row r="4" spans="1:7" ht="81">
      <c r="A4" s="400">
        <v>4</v>
      </c>
      <c r="B4" s="399" t="s">
        <v>232</v>
      </c>
      <c r="C4" s="401"/>
      <c r="D4" s="401"/>
      <c r="E4" s="401"/>
      <c r="F4" s="401"/>
      <c r="G4" s="401"/>
    </row>
    <row r="5" spans="1:7" ht="81">
      <c r="A5" s="400">
        <v>5</v>
      </c>
      <c r="B5" s="399" t="s">
        <v>2073</v>
      </c>
    </row>
    <row r="6" spans="1:7" ht="48.6">
      <c r="A6" s="400">
        <v>6</v>
      </c>
      <c r="B6" s="399" t="s">
        <v>231</v>
      </c>
    </row>
    <row r="7" spans="1:7" ht="81">
      <c r="A7" s="400">
        <v>7</v>
      </c>
      <c r="B7" s="399" t="s">
        <v>230</v>
      </c>
    </row>
    <row r="8" spans="1:7" ht="48.6">
      <c r="A8" s="400">
        <v>8</v>
      </c>
      <c r="B8" s="399" t="s">
        <v>822</v>
      </c>
    </row>
    <row r="9" spans="1:7">
      <c r="A9" s="400">
        <v>9</v>
      </c>
      <c r="B9" s="399" t="s">
        <v>821</v>
      </c>
    </row>
    <row r="10" spans="1:7" ht="64.8">
      <c r="A10" s="400">
        <v>10</v>
      </c>
      <c r="B10" s="399" t="s">
        <v>820</v>
      </c>
    </row>
    <row r="11" spans="1:7" ht="32.4">
      <c r="A11" s="400">
        <v>11</v>
      </c>
      <c r="B11" s="399" t="s">
        <v>819</v>
      </c>
    </row>
    <row r="12" spans="1:7">
      <c r="A12" s="398">
        <v>12</v>
      </c>
      <c r="B12" s="397" t="s">
        <v>229</v>
      </c>
    </row>
    <row r="13" spans="1:7" ht="22.2">
      <c r="A13" s="396"/>
    </row>
  </sheetData>
  <phoneticPr fontId="5" type="noConversion"/>
  <printOptions horizontalCentered="1"/>
  <pageMargins left="0.23622047244094491" right="0.23622047244094491" top="1.1417322834645669"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pageSetUpPr fitToPage="1"/>
  </sheetPr>
  <dimension ref="A1:F171"/>
  <sheetViews>
    <sheetView zoomScale="85" zoomScaleNormal="85" workbookViewId="0">
      <selection activeCell="J18" sqref="J18"/>
    </sheetView>
  </sheetViews>
  <sheetFormatPr defaultColWidth="8.88671875" defaultRowHeight="16.2"/>
  <cols>
    <col min="1" max="1" width="4.88671875" style="351" customWidth="1"/>
    <col min="2" max="2" width="50" style="351" customWidth="1"/>
    <col min="3" max="3" width="8.88671875" style="351"/>
    <col min="4" max="4" width="13.33203125" style="351" customWidth="1"/>
    <col min="5" max="5" width="12.6640625" style="351" bestFit="1" customWidth="1"/>
    <col min="6" max="6" width="38.6640625" style="351" customWidth="1"/>
    <col min="7" max="16384" width="8.88671875" style="351"/>
  </cols>
  <sheetData>
    <row r="1" spans="1:6">
      <c r="A1" s="1189" t="s">
        <v>192</v>
      </c>
      <c r="B1" s="1189"/>
      <c r="C1" s="1189"/>
      <c r="D1" s="1189"/>
      <c r="E1" s="1189"/>
      <c r="F1" s="1189"/>
    </row>
    <row r="2" spans="1:6">
      <c r="A2" s="1190">
        <f>+'產險受檢資料清單 '!D4</f>
        <v>45382</v>
      </c>
      <c r="B2" s="1190"/>
      <c r="C2" s="1190"/>
      <c r="D2" s="1190"/>
      <c r="E2" s="1190"/>
      <c r="F2" s="1190"/>
    </row>
    <row r="3" spans="1:6">
      <c r="A3" s="409"/>
      <c r="B3" s="409"/>
      <c r="C3" s="409" t="s">
        <v>825</v>
      </c>
      <c r="D3" s="409" t="s">
        <v>824</v>
      </c>
      <c r="E3" s="409" t="s">
        <v>823</v>
      </c>
    </row>
    <row r="4" spans="1:6">
      <c r="A4" s="1191" t="s">
        <v>247</v>
      </c>
      <c r="B4" s="1191"/>
      <c r="F4" s="205" t="s">
        <v>244</v>
      </c>
    </row>
    <row r="5" spans="1:6">
      <c r="A5" s="1191" t="s">
        <v>246</v>
      </c>
      <c r="B5" s="1191"/>
      <c r="F5" s="205" t="s">
        <v>244</v>
      </c>
    </row>
    <row r="6" spans="1:6">
      <c r="A6" s="408" t="s">
        <v>245</v>
      </c>
      <c r="B6" s="407"/>
      <c r="C6" s="407"/>
      <c r="F6" s="205" t="s">
        <v>244</v>
      </c>
    </row>
    <row r="7" spans="1:6" ht="35.4">
      <c r="A7" s="406" t="s">
        <v>243</v>
      </c>
      <c r="B7" s="405"/>
      <c r="C7" s="405"/>
      <c r="D7" s="404"/>
      <c r="E7" s="404"/>
      <c r="F7" s="404"/>
    </row>
    <row r="8" spans="1:6" ht="16.8" thickBot="1">
      <c r="A8" s="1192" t="s">
        <v>242</v>
      </c>
      <c r="B8" s="1192"/>
      <c r="C8" s="1192"/>
      <c r="D8" s="1192"/>
      <c r="E8" s="1192"/>
      <c r="F8" s="1192"/>
    </row>
    <row r="9" spans="1:6">
      <c r="A9" s="403" t="s">
        <v>241</v>
      </c>
      <c r="B9" s="1193" t="s">
        <v>240</v>
      </c>
      <c r="C9" s="1193" t="s">
        <v>239</v>
      </c>
      <c r="D9" s="1193" t="s">
        <v>238</v>
      </c>
      <c r="E9" s="1193" t="s">
        <v>237</v>
      </c>
      <c r="F9" s="1193" t="s">
        <v>236</v>
      </c>
    </row>
    <row r="10" spans="1:6" ht="16.8" thickBot="1">
      <c r="A10" s="402" t="s">
        <v>235</v>
      </c>
      <c r="B10" s="1194"/>
      <c r="C10" s="1194"/>
      <c r="D10" s="1194"/>
      <c r="E10" s="1194"/>
      <c r="F10" s="1194"/>
    </row>
    <row r="11" spans="1:6" s="773" customFormat="1">
      <c r="A11" s="1177">
        <v>1</v>
      </c>
      <c r="B11" s="770" t="s">
        <v>1717</v>
      </c>
      <c r="C11" s="771"/>
      <c r="D11" s="772"/>
      <c r="E11" s="1180">
        <v>0.1</v>
      </c>
      <c r="F11" s="1195" t="s">
        <v>1718</v>
      </c>
    </row>
    <row r="12" spans="1:6" s="773" customFormat="1">
      <c r="A12" s="1178"/>
      <c r="B12" s="774" t="s">
        <v>1719</v>
      </c>
      <c r="C12" s="775"/>
      <c r="D12" s="776"/>
      <c r="E12" s="1181"/>
      <c r="F12" s="1195"/>
    </row>
    <row r="13" spans="1:6" s="773" customFormat="1">
      <c r="A13" s="1178"/>
      <c r="B13" s="770" t="s">
        <v>1720</v>
      </c>
      <c r="C13" s="777"/>
      <c r="D13" s="776"/>
      <c r="E13" s="1181"/>
      <c r="F13" s="1195"/>
    </row>
    <row r="14" spans="1:6" s="773" customFormat="1">
      <c r="A14" s="1178"/>
      <c r="B14" s="770" t="s">
        <v>1721</v>
      </c>
      <c r="C14" s="777"/>
      <c r="D14" s="776"/>
      <c r="E14" s="1181"/>
      <c r="F14" s="1195"/>
    </row>
    <row r="15" spans="1:6" s="773" customFormat="1" ht="16.8" thickBot="1">
      <c r="A15" s="1178"/>
      <c r="B15" s="770" t="s">
        <v>1722</v>
      </c>
      <c r="C15" s="778"/>
      <c r="D15" s="779"/>
      <c r="E15" s="1181"/>
      <c r="F15" s="1195"/>
    </row>
    <row r="16" spans="1:6" s="773" customFormat="1" ht="32.4">
      <c r="A16" s="1177">
        <v>2</v>
      </c>
      <c r="B16" s="780" t="s">
        <v>1723</v>
      </c>
      <c r="C16" s="1196"/>
      <c r="D16" s="1198"/>
      <c r="E16" s="1186">
        <v>0.35</v>
      </c>
      <c r="F16" s="1200" t="s">
        <v>1724</v>
      </c>
    </row>
    <row r="17" spans="1:6" s="773" customFormat="1" ht="33" thickBot="1">
      <c r="A17" s="1179"/>
      <c r="B17" s="781" t="s">
        <v>1725</v>
      </c>
      <c r="C17" s="1197"/>
      <c r="D17" s="1199"/>
      <c r="E17" s="1188"/>
      <c r="F17" s="1201"/>
    </row>
    <row r="18" spans="1:6" s="773" customFormat="1" ht="32.4">
      <c r="A18" s="1177">
        <v>3</v>
      </c>
      <c r="B18" s="770" t="s">
        <v>1726</v>
      </c>
      <c r="C18" s="771"/>
      <c r="D18" s="782"/>
      <c r="E18" s="1180">
        <v>0.05</v>
      </c>
      <c r="F18" s="1183" t="s">
        <v>1727</v>
      </c>
    </row>
    <row r="19" spans="1:6" s="773" customFormat="1">
      <c r="A19" s="1178"/>
      <c r="B19" s="770" t="s">
        <v>1719</v>
      </c>
      <c r="C19" s="777"/>
      <c r="D19" s="783"/>
      <c r="E19" s="1181"/>
      <c r="F19" s="1184"/>
    </row>
    <row r="20" spans="1:6" s="773" customFormat="1">
      <c r="A20" s="1178"/>
      <c r="B20" s="770" t="s">
        <v>1728</v>
      </c>
      <c r="C20" s="777"/>
      <c r="D20" s="783"/>
      <c r="E20" s="1181"/>
      <c r="F20" s="1184"/>
    </row>
    <row r="21" spans="1:6" s="773" customFormat="1">
      <c r="A21" s="1178"/>
      <c r="B21" s="770" t="s">
        <v>1729</v>
      </c>
      <c r="C21" s="777"/>
      <c r="D21" s="783"/>
      <c r="E21" s="1181"/>
      <c r="F21" s="1184"/>
    </row>
    <row r="22" spans="1:6" s="773" customFormat="1" ht="16.8" thickBot="1">
      <c r="A22" s="1179"/>
      <c r="B22" s="781" t="s">
        <v>1730</v>
      </c>
      <c r="C22" s="784"/>
      <c r="D22" s="785"/>
      <c r="E22" s="1182"/>
      <c r="F22" s="1185"/>
    </row>
    <row r="23" spans="1:6" s="773" customFormat="1" ht="32.4">
      <c r="A23" s="1177">
        <v>4</v>
      </c>
      <c r="B23" s="786" t="s">
        <v>1731</v>
      </c>
      <c r="C23" s="771"/>
      <c r="D23" s="782"/>
      <c r="E23" s="1186">
        <v>0.1</v>
      </c>
      <c r="F23" s="1183" t="s">
        <v>1732</v>
      </c>
    </row>
    <row r="24" spans="1:6" s="773" customFormat="1" ht="27.75" customHeight="1">
      <c r="A24" s="1178"/>
      <c r="B24" s="770" t="s">
        <v>1719</v>
      </c>
      <c r="C24" s="777"/>
      <c r="D24" s="783"/>
      <c r="E24" s="1187"/>
      <c r="F24" s="1184"/>
    </row>
    <row r="25" spans="1:6" s="773" customFormat="1">
      <c r="A25" s="1178"/>
      <c r="B25" s="770" t="s">
        <v>1733</v>
      </c>
      <c r="C25" s="777"/>
      <c r="D25" s="783"/>
      <c r="E25" s="1187"/>
      <c r="F25" s="1184"/>
    </row>
    <row r="26" spans="1:6" s="773" customFormat="1">
      <c r="A26" s="1178"/>
      <c r="B26" s="770" t="s">
        <v>1734</v>
      </c>
      <c r="C26" s="777"/>
      <c r="D26" s="783"/>
      <c r="E26" s="1187"/>
      <c r="F26" s="1184"/>
    </row>
    <row r="27" spans="1:6" s="773" customFormat="1" ht="16.8" thickBot="1">
      <c r="A27" s="1179"/>
      <c r="B27" s="781" t="s">
        <v>1735</v>
      </c>
      <c r="C27" s="784"/>
      <c r="D27" s="785"/>
      <c r="E27" s="1188"/>
      <c r="F27" s="1185"/>
    </row>
    <row r="28" spans="1:6" s="773" customFormat="1" ht="48.6">
      <c r="A28" s="1177">
        <v>5</v>
      </c>
      <c r="B28" s="770" t="s">
        <v>1736</v>
      </c>
      <c r="C28" s="771"/>
      <c r="D28" s="782"/>
      <c r="E28" s="1186">
        <v>0.05</v>
      </c>
      <c r="F28" s="1183" t="s">
        <v>1737</v>
      </c>
    </row>
    <row r="29" spans="1:6" s="773" customFormat="1" ht="32.4">
      <c r="A29" s="1178"/>
      <c r="B29" s="770" t="s">
        <v>1738</v>
      </c>
      <c r="C29" s="777"/>
      <c r="D29" s="783"/>
      <c r="E29" s="1187"/>
      <c r="F29" s="1184"/>
    </row>
    <row r="30" spans="1:6" s="773" customFormat="1">
      <c r="A30" s="1178"/>
      <c r="B30" s="787" t="s">
        <v>1728</v>
      </c>
      <c r="C30" s="775"/>
      <c r="D30" s="783"/>
      <c r="E30" s="1187"/>
      <c r="F30" s="1184"/>
    </row>
    <row r="31" spans="1:6" s="773" customFormat="1">
      <c r="A31" s="1178"/>
      <c r="B31" s="787" t="s">
        <v>1729</v>
      </c>
      <c r="C31" s="775"/>
      <c r="D31" s="783"/>
      <c r="E31" s="1187"/>
      <c r="F31" s="1184"/>
    </row>
    <row r="32" spans="1:6" s="773" customFormat="1" ht="16.8" thickBot="1">
      <c r="A32" s="1179"/>
      <c r="B32" s="788" t="s">
        <v>1739</v>
      </c>
      <c r="C32" s="789"/>
      <c r="D32" s="785"/>
      <c r="E32" s="1188"/>
      <c r="F32" s="1185"/>
    </row>
    <row r="33" spans="1:6" s="773" customFormat="1" ht="48.6">
      <c r="A33" s="1177">
        <v>6</v>
      </c>
      <c r="B33" s="770" t="s">
        <v>1740</v>
      </c>
      <c r="C33" s="771"/>
      <c r="D33" s="782"/>
      <c r="E33" s="1186">
        <v>0.1</v>
      </c>
      <c r="F33" s="1183" t="s">
        <v>1737</v>
      </c>
    </row>
    <row r="34" spans="1:6" s="773" customFormat="1" ht="32.4">
      <c r="A34" s="1178"/>
      <c r="B34" s="770" t="s">
        <v>1738</v>
      </c>
      <c r="C34" s="777"/>
      <c r="D34" s="783"/>
      <c r="E34" s="1187"/>
      <c r="F34" s="1184"/>
    </row>
    <row r="35" spans="1:6" s="773" customFormat="1">
      <c r="A35" s="1178"/>
      <c r="B35" s="787" t="s">
        <v>1741</v>
      </c>
      <c r="C35" s="775"/>
      <c r="D35" s="783"/>
      <c r="E35" s="1187"/>
      <c r="F35" s="1184"/>
    </row>
    <row r="36" spans="1:6" s="773" customFormat="1">
      <c r="A36" s="1178"/>
      <c r="B36" s="787" t="s">
        <v>1742</v>
      </c>
      <c r="C36" s="775"/>
      <c r="D36" s="783"/>
      <c r="E36" s="1187"/>
      <c r="F36" s="1184"/>
    </row>
    <row r="37" spans="1:6" s="773" customFormat="1" ht="16.8" thickBot="1">
      <c r="A37" s="1179"/>
      <c r="B37" s="788" t="s">
        <v>1743</v>
      </c>
      <c r="C37" s="789"/>
      <c r="D37" s="785"/>
      <c r="E37" s="1188"/>
      <c r="F37" s="1185"/>
    </row>
    <row r="38" spans="1:6" s="773" customFormat="1" ht="49.2" thickBot="1">
      <c r="A38" s="790">
        <v>7</v>
      </c>
      <c r="B38" s="790" t="s">
        <v>1744</v>
      </c>
      <c r="C38" s="791"/>
      <c r="D38" s="792"/>
      <c r="E38" s="793">
        <v>0.1</v>
      </c>
      <c r="F38" s="794" t="s">
        <v>1745</v>
      </c>
    </row>
    <row r="39" spans="1:6" s="773" customFormat="1" ht="48.6">
      <c r="A39" s="1178">
        <v>8</v>
      </c>
      <c r="B39" s="770" t="s">
        <v>1746</v>
      </c>
      <c r="C39" s="795"/>
      <c r="D39" s="783"/>
      <c r="E39" s="1187">
        <v>0.1</v>
      </c>
      <c r="F39" s="796" t="s">
        <v>1747</v>
      </c>
    </row>
    <row r="40" spans="1:6" s="773" customFormat="1" ht="32.4">
      <c r="A40" s="1178"/>
      <c r="B40" s="770" t="s">
        <v>1748</v>
      </c>
      <c r="C40" s="777"/>
      <c r="D40" s="783"/>
      <c r="E40" s="1187"/>
      <c r="F40" s="1184" t="s">
        <v>1749</v>
      </c>
    </row>
    <row r="41" spans="1:6" s="773" customFormat="1" ht="32.4">
      <c r="A41" s="1178"/>
      <c r="B41" s="770" t="s">
        <v>1750</v>
      </c>
      <c r="C41" s="777"/>
      <c r="D41" s="783"/>
      <c r="E41" s="1187"/>
      <c r="F41" s="1184"/>
    </row>
    <row r="42" spans="1:6" s="773" customFormat="1" ht="33" thickBot="1">
      <c r="A42" s="1179"/>
      <c r="B42" s="781" t="s">
        <v>1751</v>
      </c>
      <c r="C42" s="784"/>
      <c r="D42" s="785"/>
      <c r="E42" s="1188"/>
      <c r="F42" s="1185"/>
    </row>
    <row r="43" spans="1:6" s="773" customFormat="1" ht="32.4">
      <c r="A43" s="1177">
        <v>9</v>
      </c>
      <c r="B43" s="780" t="s">
        <v>1752</v>
      </c>
      <c r="C43" s="771"/>
      <c r="D43" s="1206"/>
      <c r="E43" s="797">
        <v>0.1</v>
      </c>
      <c r="F43" s="798" t="s">
        <v>1753</v>
      </c>
    </row>
    <row r="44" spans="1:6" s="773" customFormat="1" ht="32.4">
      <c r="A44" s="1178"/>
      <c r="B44" s="770" t="s">
        <v>1754</v>
      </c>
      <c r="C44" s="777"/>
      <c r="D44" s="1207"/>
      <c r="E44" s="799">
        <v>0.1</v>
      </c>
      <c r="F44" s="1013" t="s">
        <v>2051</v>
      </c>
    </row>
    <row r="45" spans="1:6" s="773" customFormat="1" ht="49.2" thickBot="1">
      <c r="A45" s="1178"/>
      <c r="B45" s="781" t="s">
        <v>1755</v>
      </c>
      <c r="C45" s="800"/>
      <c r="D45" s="1207"/>
      <c r="E45" s="801">
        <v>0.1</v>
      </c>
      <c r="F45" s="802"/>
    </row>
    <row r="46" spans="1:6" s="773" customFormat="1" ht="33" thickBot="1">
      <c r="A46" s="790">
        <v>10</v>
      </c>
      <c r="B46" s="790" t="s">
        <v>1756</v>
      </c>
      <c r="C46" s="791"/>
      <c r="D46" s="803"/>
      <c r="E46" s="793">
        <v>0.35</v>
      </c>
      <c r="F46" s="804" t="s">
        <v>1757</v>
      </c>
    </row>
    <row r="47" spans="1:6" s="773" customFormat="1" ht="32.4">
      <c r="A47" s="1178">
        <v>11</v>
      </c>
      <c r="B47" s="770" t="s">
        <v>1758</v>
      </c>
      <c r="C47" s="1202"/>
      <c r="D47" s="1202"/>
      <c r="E47" s="805"/>
      <c r="F47" s="1195" t="s">
        <v>1759</v>
      </c>
    </row>
    <row r="48" spans="1:6" s="773" customFormat="1" ht="16.8" thickBot="1">
      <c r="A48" s="1178"/>
      <c r="B48" s="770" t="s">
        <v>1760</v>
      </c>
      <c r="C48" s="1202"/>
      <c r="D48" s="1202"/>
      <c r="E48" s="806">
        <v>0.05</v>
      </c>
      <c r="F48" s="1195"/>
    </row>
    <row r="49" spans="1:6" s="773" customFormat="1" ht="48.6">
      <c r="A49" s="1178"/>
      <c r="B49" s="770" t="s">
        <v>1761</v>
      </c>
      <c r="C49" s="1196"/>
      <c r="D49" s="1203"/>
      <c r="E49" s="1186">
        <v>0.5</v>
      </c>
      <c r="F49" s="1195"/>
    </row>
    <row r="50" spans="1:6" s="773" customFormat="1">
      <c r="A50" s="1178"/>
      <c r="B50" s="770" t="s">
        <v>1762</v>
      </c>
      <c r="C50" s="1202"/>
      <c r="D50" s="1204"/>
      <c r="E50" s="1187"/>
      <c r="F50" s="1195"/>
    </row>
    <row r="51" spans="1:6" s="773" customFormat="1" ht="33" thickBot="1">
      <c r="A51" s="1178"/>
      <c r="B51" s="781" t="s">
        <v>1763</v>
      </c>
      <c r="C51" s="1197"/>
      <c r="D51" s="1205"/>
      <c r="E51" s="1188"/>
      <c r="F51" s="1195"/>
    </row>
    <row r="52" spans="1:6" s="773" customFormat="1" ht="32.4">
      <c r="A52" s="1178"/>
      <c r="B52" s="770" t="s">
        <v>1764</v>
      </c>
      <c r="C52" s="1196"/>
      <c r="D52" s="1203"/>
      <c r="E52" s="1186">
        <v>0.1</v>
      </c>
      <c r="F52" s="1195"/>
    </row>
    <row r="53" spans="1:6" s="773" customFormat="1">
      <c r="A53" s="1178"/>
      <c r="B53" s="770" t="s">
        <v>1762</v>
      </c>
      <c r="C53" s="1202"/>
      <c r="D53" s="1204"/>
      <c r="E53" s="1187"/>
      <c r="F53" s="1195"/>
    </row>
    <row r="54" spans="1:6" s="773" customFormat="1" ht="33" thickBot="1">
      <c r="A54" s="1178"/>
      <c r="B54" s="781" t="s">
        <v>1765</v>
      </c>
      <c r="C54" s="1197"/>
      <c r="D54" s="1205"/>
      <c r="E54" s="1188"/>
      <c r="F54" s="1195"/>
    </row>
    <row r="55" spans="1:6" s="773" customFormat="1" ht="65.400000000000006" thickBot="1">
      <c r="A55" s="1178"/>
      <c r="B55" s="781" t="s">
        <v>1766</v>
      </c>
      <c r="C55" s="790"/>
      <c r="D55" s="807"/>
      <c r="E55" s="806">
        <v>1</v>
      </c>
      <c r="F55" s="1195"/>
    </row>
    <row r="56" spans="1:6" s="773" customFormat="1" ht="33" thickBot="1">
      <c r="A56" s="1178"/>
      <c r="B56" s="790" t="s">
        <v>1767</v>
      </c>
      <c r="C56" s="791"/>
      <c r="D56" s="808"/>
      <c r="E56" s="793">
        <v>0.01</v>
      </c>
      <c r="F56" s="1195"/>
    </row>
    <row r="57" spans="1:6" s="773" customFormat="1" ht="16.8" thickBot="1">
      <c r="A57" s="1177">
        <v>12</v>
      </c>
      <c r="B57" s="781" t="s">
        <v>1768</v>
      </c>
      <c r="C57" s="809"/>
      <c r="D57" s="810"/>
      <c r="E57" s="806">
        <v>0.3</v>
      </c>
      <c r="F57" s="1183" t="s">
        <v>1769</v>
      </c>
    </row>
    <row r="58" spans="1:6" s="773" customFormat="1" ht="16.8" thickBot="1">
      <c r="A58" s="1179"/>
      <c r="B58" s="781" t="s">
        <v>1770</v>
      </c>
      <c r="C58" s="790"/>
      <c r="D58" s="810"/>
      <c r="E58" s="806">
        <v>1</v>
      </c>
      <c r="F58" s="1185"/>
    </row>
    <row r="59" spans="1:6" s="773" customFormat="1">
      <c r="A59" s="1177">
        <v>13</v>
      </c>
      <c r="B59" s="780" t="s">
        <v>1771</v>
      </c>
      <c r="C59" s="1196"/>
      <c r="D59" s="1203"/>
      <c r="E59" s="1186">
        <v>0.05</v>
      </c>
      <c r="F59" s="1183" t="s">
        <v>1772</v>
      </c>
    </row>
    <row r="60" spans="1:6" s="773" customFormat="1">
      <c r="A60" s="1178"/>
      <c r="B60" s="770" t="s">
        <v>1773</v>
      </c>
      <c r="C60" s="1202"/>
      <c r="D60" s="1204"/>
      <c r="E60" s="1187"/>
      <c r="F60" s="1184"/>
    </row>
    <row r="61" spans="1:6" s="773" customFormat="1" ht="33" thickBot="1">
      <c r="A61" s="1178"/>
      <c r="B61" s="781" t="s">
        <v>1774</v>
      </c>
      <c r="C61" s="1197"/>
      <c r="D61" s="1205"/>
      <c r="E61" s="1188"/>
      <c r="F61" s="1184"/>
    </row>
    <row r="62" spans="1:6" s="773" customFormat="1" ht="16.8" thickBot="1">
      <c r="A62" s="1178"/>
      <c r="B62" s="781" t="s">
        <v>1775</v>
      </c>
      <c r="C62" s="790"/>
      <c r="D62" s="810"/>
      <c r="E62" s="806">
        <v>0.35</v>
      </c>
      <c r="F62" s="1184"/>
    </row>
    <row r="63" spans="1:6" s="773" customFormat="1" ht="32.4">
      <c r="A63" s="1178"/>
      <c r="B63" s="770" t="s">
        <v>1776</v>
      </c>
      <c r="C63" s="1196"/>
      <c r="D63" s="1196"/>
      <c r="E63" s="1186">
        <v>0.1</v>
      </c>
      <c r="F63" s="1184"/>
    </row>
    <row r="64" spans="1:6" s="773" customFormat="1">
      <c r="A64" s="1178"/>
      <c r="B64" s="770" t="s">
        <v>1777</v>
      </c>
      <c r="C64" s="1202"/>
      <c r="D64" s="1202"/>
      <c r="E64" s="1187"/>
      <c r="F64" s="1184"/>
    </row>
    <row r="65" spans="1:6" s="773" customFormat="1" ht="16.8" thickBot="1">
      <c r="A65" s="1178"/>
      <c r="B65" s="781" t="s">
        <v>1778</v>
      </c>
      <c r="C65" s="1197"/>
      <c r="D65" s="1197"/>
      <c r="E65" s="1188"/>
      <c r="F65" s="1184"/>
    </row>
    <row r="66" spans="1:6" s="773" customFormat="1" ht="32.4">
      <c r="A66" s="1178"/>
      <c r="B66" s="770" t="s">
        <v>1779</v>
      </c>
      <c r="C66" s="1196"/>
      <c r="D66" s="1196"/>
      <c r="E66" s="1186">
        <v>0.1</v>
      </c>
      <c r="F66" s="1184"/>
    </row>
    <row r="67" spans="1:6" s="773" customFormat="1">
      <c r="A67" s="1178"/>
      <c r="B67" s="770" t="s">
        <v>1780</v>
      </c>
      <c r="C67" s="1202"/>
      <c r="D67" s="1202"/>
      <c r="E67" s="1187"/>
      <c r="F67" s="1184"/>
    </row>
    <row r="68" spans="1:6" s="773" customFormat="1" ht="33" thickBot="1">
      <c r="A68" s="1179"/>
      <c r="B68" s="781" t="s">
        <v>1781</v>
      </c>
      <c r="C68" s="1197"/>
      <c r="D68" s="1197"/>
      <c r="E68" s="1188"/>
      <c r="F68" s="1185"/>
    </row>
    <row r="69" spans="1:6" s="773" customFormat="1" ht="32.4">
      <c r="A69" s="1178">
        <v>14</v>
      </c>
      <c r="B69" s="770" t="s">
        <v>1782</v>
      </c>
      <c r="C69" s="1202"/>
      <c r="D69" s="1202"/>
      <c r="E69" s="1187">
        <v>0.02</v>
      </c>
      <c r="F69" s="1184" t="s">
        <v>1783</v>
      </c>
    </row>
    <row r="70" spans="1:6" s="773" customFormat="1">
      <c r="A70" s="1178"/>
      <c r="B70" s="770" t="s">
        <v>1784</v>
      </c>
      <c r="C70" s="1202"/>
      <c r="D70" s="1202"/>
      <c r="E70" s="1187"/>
      <c r="F70" s="1184"/>
    </row>
    <row r="71" spans="1:6" s="773" customFormat="1" ht="16.8" thickBot="1">
      <c r="A71" s="1178"/>
      <c r="B71" s="781" t="s">
        <v>1785</v>
      </c>
      <c r="C71" s="1197"/>
      <c r="D71" s="1197"/>
      <c r="E71" s="1188"/>
      <c r="F71" s="1184"/>
    </row>
    <row r="72" spans="1:6" s="773" customFormat="1" ht="32.4">
      <c r="A72" s="1178"/>
      <c r="B72" s="770" t="s">
        <v>1786</v>
      </c>
      <c r="C72" s="1196"/>
      <c r="D72" s="1203"/>
      <c r="E72" s="1186">
        <v>0.1</v>
      </c>
      <c r="F72" s="1184"/>
    </row>
    <row r="73" spans="1:6" s="773" customFormat="1">
      <c r="A73" s="1178"/>
      <c r="B73" s="770" t="s">
        <v>1787</v>
      </c>
      <c r="C73" s="1202"/>
      <c r="D73" s="1204"/>
      <c r="E73" s="1187"/>
      <c r="F73" s="1184"/>
    </row>
    <row r="74" spans="1:6" s="773" customFormat="1" ht="16.8" thickBot="1">
      <c r="A74" s="1178"/>
      <c r="B74" s="781" t="s">
        <v>1788</v>
      </c>
      <c r="C74" s="1197"/>
      <c r="D74" s="1205"/>
      <c r="E74" s="1188"/>
      <c r="F74" s="1184"/>
    </row>
    <row r="75" spans="1:6" s="773" customFormat="1">
      <c r="A75" s="1178"/>
      <c r="B75" s="770" t="s">
        <v>1789</v>
      </c>
      <c r="C75" s="1196"/>
      <c r="D75" s="1196"/>
      <c r="E75" s="1186">
        <v>0.3</v>
      </c>
      <c r="F75" s="1184"/>
    </row>
    <row r="76" spans="1:6" s="773" customFormat="1">
      <c r="A76" s="1178"/>
      <c r="B76" s="770" t="s">
        <v>1784</v>
      </c>
      <c r="C76" s="1202"/>
      <c r="D76" s="1202"/>
      <c r="E76" s="1187"/>
      <c r="F76" s="1184"/>
    </row>
    <row r="77" spans="1:6" s="773" customFormat="1" ht="33" thickBot="1">
      <c r="A77" s="1178"/>
      <c r="B77" s="781" t="s">
        <v>1790</v>
      </c>
      <c r="C77" s="1197"/>
      <c r="D77" s="1197"/>
      <c r="E77" s="1188"/>
      <c r="F77" s="1184"/>
    </row>
    <row r="78" spans="1:6" s="773" customFormat="1" ht="16.8" thickBot="1">
      <c r="A78" s="1179"/>
      <c r="B78" s="781" t="s">
        <v>1791</v>
      </c>
      <c r="C78" s="790"/>
      <c r="D78" s="810"/>
      <c r="E78" s="806">
        <v>1.5</v>
      </c>
      <c r="F78" s="1185"/>
    </row>
    <row r="79" spans="1:6" s="773" customFormat="1" ht="32.4">
      <c r="A79" s="1177">
        <v>15</v>
      </c>
      <c r="B79" s="780" t="s">
        <v>1792</v>
      </c>
      <c r="C79" s="1196"/>
      <c r="D79" s="1196"/>
      <c r="E79" s="1186">
        <v>0.1</v>
      </c>
      <c r="F79" s="1183" t="s">
        <v>1793</v>
      </c>
    </row>
    <row r="80" spans="1:6" s="773" customFormat="1">
      <c r="A80" s="1178"/>
      <c r="B80" s="770" t="s">
        <v>1784</v>
      </c>
      <c r="C80" s="1202"/>
      <c r="D80" s="1202"/>
      <c r="E80" s="1187"/>
      <c r="F80" s="1184"/>
    </row>
    <row r="81" spans="1:6" s="773" customFormat="1" ht="16.8" thickBot="1">
      <c r="A81" s="1178"/>
      <c r="B81" s="781" t="s">
        <v>1794</v>
      </c>
      <c r="C81" s="1197"/>
      <c r="D81" s="1197"/>
      <c r="E81" s="1188"/>
      <c r="F81" s="1184"/>
    </row>
    <row r="82" spans="1:6" s="773" customFormat="1" ht="33" thickBot="1">
      <c r="A82" s="1179"/>
      <c r="B82" s="781" t="s">
        <v>1795</v>
      </c>
      <c r="C82" s="781"/>
      <c r="D82" s="810"/>
      <c r="E82" s="806">
        <v>0.6</v>
      </c>
      <c r="F82" s="1185"/>
    </row>
    <row r="83" spans="1:6" s="773" customFormat="1" ht="33" thickBot="1">
      <c r="A83" s="1177">
        <v>16</v>
      </c>
      <c r="B83" s="790" t="s">
        <v>1796</v>
      </c>
      <c r="C83" s="791"/>
      <c r="D83" s="792"/>
      <c r="E83" s="811" t="s">
        <v>1797</v>
      </c>
      <c r="F83" s="1183" t="s">
        <v>1798</v>
      </c>
    </row>
    <row r="84" spans="1:6" s="773" customFormat="1" ht="49.2" thickBot="1">
      <c r="A84" s="1178"/>
      <c r="B84" s="790" t="s">
        <v>1799</v>
      </c>
      <c r="C84" s="812"/>
      <c r="D84" s="813"/>
      <c r="E84" s="814" t="s">
        <v>1800</v>
      </c>
      <c r="F84" s="1184"/>
    </row>
    <row r="85" spans="1:6" s="773" customFormat="1" ht="48.6">
      <c r="A85" s="1178"/>
      <c r="B85" s="770" t="s">
        <v>1801</v>
      </c>
      <c r="C85" s="1202"/>
      <c r="D85" s="1204"/>
      <c r="E85" s="1187">
        <v>0.03</v>
      </c>
      <c r="F85" s="1184"/>
    </row>
    <row r="86" spans="1:6" s="773" customFormat="1">
      <c r="A86" s="1178"/>
      <c r="B86" s="770" t="s">
        <v>1777</v>
      </c>
      <c r="C86" s="1202"/>
      <c r="D86" s="1204"/>
      <c r="E86" s="1187"/>
      <c r="F86" s="1184"/>
    </row>
    <row r="87" spans="1:6" s="773" customFormat="1" ht="16.8" thickBot="1">
      <c r="A87" s="1178"/>
      <c r="B87" s="781" t="s">
        <v>1802</v>
      </c>
      <c r="C87" s="1197"/>
      <c r="D87" s="1205"/>
      <c r="E87" s="1188"/>
      <c r="F87" s="1184"/>
    </row>
    <row r="88" spans="1:6" s="773" customFormat="1" ht="81.599999999999994" thickBot="1">
      <c r="A88" s="1178"/>
      <c r="B88" s="770" t="s">
        <v>1803</v>
      </c>
      <c r="C88" s="812"/>
      <c r="D88" s="805"/>
      <c r="E88" s="797">
        <v>0.02</v>
      </c>
      <c r="F88" s="1184"/>
    </row>
    <row r="89" spans="1:6" s="773" customFormat="1" ht="97.8" thickBot="1">
      <c r="A89" s="1178"/>
      <c r="B89" s="790" t="s">
        <v>1804</v>
      </c>
      <c r="C89" s="791"/>
      <c r="D89" s="808"/>
      <c r="E89" s="815" t="s">
        <v>1805</v>
      </c>
      <c r="F89" s="1184"/>
    </row>
    <row r="90" spans="1:6" s="773" customFormat="1" ht="48.6">
      <c r="A90" s="1178"/>
      <c r="B90" s="780" t="s">
        <v>1806</v>
      </c>
      <c r="C90" s="1196"/>
      <c r="D90" s="1196"/>
      <c r="E90" s="1208">
        <v>0.05</v>
      </c>
      <c r="F90" s="1184"/>
    </row>
    <row r="91" spans="1:6" s="773" customFormat="1" ht="33" thickBot="1">
      <c r="A91" s="1178"/>
      <c r="B91" s="816" t="s">
        <v>1807</v>
      </c>
      <c r="C91" s="1197"/>
      <c r="D91" s="1197"/>
      <c r="E91" s="1209"/>
      <c r="F91" s="1184"/>
    </row>
    <row r="92" spans="1:6" s="773" customFormat="1" ht="64.8">
      <c r="A92" s="1178"/>
      <c r="B92" s="780" t="s">
        <v>1808</v>
      </c>
      <c r="C92" s="1196"/>
      <c r="D92" s="1196"/>
      <c r="E92" s="1208">
        <v>0.1</v>
      </c>
      <c r="F92" s="1184"/>
    </row>
    <row r="93" spans="1:6" s="773" customFormat="1" ht="49.2" thickBot="1">
      <c r="A93" s="1178"/>
      <c r="B93" s="816" t="s">
        <v>1809</v>
      </c>
      <c r="C93" s="1197"/>
      <c r="D93" s="1197"/>
      <c r="E93" s="1209"/>
      <c r="F93" s="1184"/>
    </row>
    <row r="94" spans="1:6" s="773" customFormat="1" ht="65.400000000000006" thickBot="1">
      <c r="A94" s="1178"/>
      <c r="B94" s="790" t="s">
        <v>1810</v>
      </c>
      <c r="C94" s="791"/>
      <c r="D94" s="808"/>
      <c r="E94" s="793">
        <v>0.1</v>
      </c>
      <c r="F94" s="1184"/>
    </row>
    <row r="95" spans="1:6" s="773" customFormat="1" ht="81">
      <c r="A95" s="1178"/>
      <c r="B95" s="770" t="s">
        <v>1811</v>
      </c>
      <c r="C95" s="1202"/>
      <c r="D95" s="1204"/>
      <c r="E95" s="1187">
        <v>0.05</v>
      </c>
      <c r="F95" s="1184"/>
    </row>
    <row r="96" spans="1:6" s="773" customFormat="1">
      <c r="A96" s="1178"/>
      <c r="B96" s="770" t="s">
        <v>1777</v>
      </c>
      <c r="C96" s="1202"/>
      <c r="D96" s="1204"/>
      <c r="E96" s="1187"/>
      <c r="F96" s="1184"/>
    </row>
    <row r="97" spans="1:6" s="773" customFormat="1" ht="16.8" thickBot="1">
      <c r="A97" s="1178"/>
      <c r="B97" s="781" t="s">
        <v>1812</v>
      </c>
      <c r="C97" s="1197"/>
      <c r="D97" s="1205"/>
      <c r="E97" s="1188"/>
      <c r="F97" s="1184"/>
    </row>
    <row r="98" spans="1:6" s="773" customFormat="1" ht="81">
      <c r="A98" s="1178"/>
      <c r="B98" s="780" t="s">
        <v>1813</v>
      </c>
      <c r="C98" s="1196"/>
      <c r="D98" s="1203"/>
      <c r="E98" s="1186">
        <v>0.1</v>
      </c>
      <c r="F98" s="1184"/>
    </row>
    <row r="99" spans="1:6" s="773" customFormat="1">
      <c r="A99" s="1178"/>
      <c r="B99" s="770" t="s">
        <v>1762</v>
      </c>
      <c r="C99" s="1202"/>
      <c r="D99" s="1204"/>
      <c r="E99" s="1187"/>
      <c r="F99" s="1184"/>
    </row>
    <row r="100" spans="1:6" s="773" customFormat="1" ht="33" thickBot="1">
      <c r="A100" s="1178"/>
      <c r="B100" s="770" t="s">
        <v>1814</v>
      </c>
      <c r="C100" s="1202"/>
      <c r="D100" s="1204"/>
      <c r="E100" s="1187"/>
      <c r="F100" s="1184"/>
    </row>
    <row r="101" spans="1:6" s="773" customFormat="1" ht="113.4">
      <c r="A101" s="1178"/>
      <c r="B101" s="780" t="s">
        <v>1815</v>
      </c>
      <c r="C101" s="1210"/>
      <c r="D101" s="1203"/>
      <c r="E101" s="1186">
        <v>0.05</v>
      </c>
      <c r="F101" s="1184"/>
    </row>
    <row r="102" spans="1:6" s="773" customFormat="1">
      <c r="A102" s="1178"/>
      <c r="B102" s="770" t="s">
        <v>1816</v>
      </c>
      <c r="C102" s="1211"/>
      <c r="D102" s="1204"/>
      <c r="E102" s="1187"/>
      <c r="F102" s="1184"/>
    </row>
    <row r="103" spans="1:6" s="773" customFormat="1">
      <c r="A103" s="1178"/>
      <c r="B103" s="770" t="s">
        <v>1817</v>
      </c>
      <c r="C103" s="1211"/>
      <c r="D103" s="1204"/>
      <c r="E103" s="1187"/>
      <c r="F103" s="1184"/>
    </row>
    <row r="104" spans="1:6" s="773" customFormat="1" ht="49.2" thickBot="1">
      <c r="A104" s="1178"/>
      <c r="B104" s="781" t="s">
        <v>1818</v>
      </c>
      <c r="C104" s="1212"/>
      <c r="D104" s="1205"/>
      <c r="E104" s="1188"/>
      <c r="F104" s="1184"/>
    </row>
    <row r="105" spans="1:6" s="773" customFormat="1" ht="113.4">
      <c r="A105" s="1178"/>
      <c r="B105" s="770" t="s">
        <v>1819</v>
      </c>
      <c r="C105" s="1196"/>
      <c r="D105" s="1203"/>
      <c r="E105" s="1186">
        <v>0.1</v>
      </c>
      <c r="F105" s="1184"/>
    </row>
    <row r="106" spans="1:6" s="773" customFormat="1">
      <c r="A106" s="1178"/>
      <c r="B106" s="770" t="s">
        <v>1762</v>
      </c>
      <c r="C106" s="1202"/>
      <c r="D106" s="1204"/>
      <c r="E106" s="1187"/>
      <c r="F106" s="1184"/>
    </row>
    <row r="107" spans="1:6" s="773" customFormat="1" ht="32.4">
      <c r="A107" s="1178"/>
      <c r="B107" s="770" t="s">
        <v>1820</v>
      </c>
      <c r="C107" s="1202"/>
      <c r="D107" s="1204"/>
      <c r="E107" s="1187"/>
      <c r="F107" s="1184"/>
    </row>
    <row r="108" spans="1:6" s="773" customFormat="1" ht="49.2" thickBot="1">
      <c r="A108" s="1178"/>
      <c r="B108" s="781" t="s">
        <v>1818</v>
      </c>
      <c r="C108" s="1197"/>
      <c r="D108" s="1205"/>
      <c r="E108" s="1188"/>
      <c r="F108" s="1184"/>
    </row>
    <row r="109" spans="1:6" s="818" customFormat="1" ht="48.6">
      <c r="A109" s="1178"/>
      <c r="B109" s="817" t="s">
        <v>1821</v>
      </c>
      <c r="C109" s="1196"/>
      <c r="D109" s="1198"/>
      <c r="E109" s="1186">
        <v>0.1</v>
      </c>
      <c r="F109" s="1184"/>
    </row>
    <row r="110" spans="1:6" s="818" customFormat="1">
      <c r="A110" s="1178"/>
      <c r="B110" s="770" t="s">
        <v>1762</v>
      </c>
      <c r="C110" s="1202"/>
      <c r="D110" s="1213"/>
      <c r="E110" s="1187"/>
      <c r="F110" s="1184"/>
    </row>
    <row r="111" spans="1:6" s="818" customFormat="1" ht="33" thickBot="1">
      <c r="A111" s="1178"/>
      <c r="B111" s="770" t="s">
        <v>1822</v>
      </c>
      <c r="C111" s="1197"/>
      <c r="D111" s="1199"/>
      <c r="E111" s="1188"/>
      <c r="F111" s="1184"/>
    </row>
    <row r="112" spans="1:6" s="818" customFormat="1" ht="33" thickBot="1">
      <c r="A112" s="1178"/>
      <c r="B112" s="780" t="s">
        <v>1823</v>
      </c>
      <c r="C112" s="819"/>
      <c r="D112" s="820"/>
      <c r="E112" s="797">
        <v>0.02</v>
      </c>
      <c r="F112" s="1184"/>
    </row>
    <row r="113" spans="1:6" s="818" customFormat="1" ht="33" thickBot="1">
      <c r="A113" s="1178"/>
      <c r="B113" s="780" t="s">
        <v>1824</v>
      </c>
      <c r="C113" s="819"/>
      <c r="D113" s="820"/>
      <c r="E113" s="821">
        <v>7.4999999999999997E-2</v>
      </c>
      <c r="F113" s="1184"/>
    </row>
    <row r="114" spans="1:6" s="818" customFormat="1" ht="33" thickBot="1">
      <c r="A114" s="1178"/>
      <c r="B114" s="780" t="s">
        <v>1825</v>
      </c>
      <c r="C114" s="819"/>
      <c r="D114" s="820"/>
      <c r="E114" s="797">
        <v>0.3</v>
      </c>
      <c r="F114" s="1184"/>
    </row>
    <row r="115" spans="1:6" s="773" customFormat="1" ht="162.6" thickBot="1">
      <c r="A115" s="1178"/>
      <c r="B115" s="780" t="s">
        <v>1826</v>
      </c>
      <c r="C115" s="819"/>
      <c r="D115" s="820"/>
      <c r="E115" s="797">
        <v>0.05</v>
      </c>
      <c r="F115" s="1184"/>
    </row>
    <row r="116" spans="1:6" s="773" customFormat="1" ht="65.400000000000006" thickBot="1">
      <c r="A116" s="1178"/>
      <c r="B116" s="780" t="s">
        <v>1827</v>
      </c>
      <c r="C116" s="819"/>
      <c r="D116" s="822"/>
      <c r="E116" s="797">
        <v>0.4</v>
      </c>
      <c r="F116" s="1184"/>
    </row>
    <row r="117" spans="1:6" s="773" customFormat="1" ht="33" thickBot="1">
      <c r="A117" s="1178"/>
      <c r="B117" s="780" t="s">
        <v>1828</v>
      </c>
      <c r="C117" s="819"/>
      <c r="D117" s="822"/>
      <c r="E117" s="797">
        <v>0.4</v>
      </c>
      <c r="F117" s="1184"/>
    </row>
    <row r="118" spans="1:6" s="773" customFormat="1" ht="65.400000000000006" thickBot="1">
      <c r="A118" s="1178"/>
      <c r="B118" s="780" t="s">
        <v>1829</v>
      </c>
      <c r="C118" s="819"/>
      <c r="D118" s="822"/>
      <c r="E118" s="797">
        <v>0.05</v>
      </c>
      <c r="F118" s="1184"/>
    </row>
    <row r="119" spans="1:6" s="773" customFormat="1" ht="64.8">
      <c r="A119" s="1178"/>
      <c r="B119" s="780" t="s">
        <v>1830</v>
      </c>
      <c r="C119" s="819"/>
      <c r="D119" s="822"/>
      <c r="E119" s="797">
        <v>0.1</v>
      </c>
      <c r="F119" s="1184"/>
    </row>
    <row r="120" spans="1:6" s="773" customFormat="1" ht="49.2" thickBot="1">
      <c r="A120" s="1178"/>
      <c r="B120" s="781" t="s">
        <v>1831</v>
      </c>
      <c r="C120" s="823"/>
      <c r="D120" s="807"/>
      <c r="E120" s="806">
        <v>0.02</v>
      </c>
      <c r="F120" s="1184"/>
    </row>
    <row r="121" spans="1:6" s="773" customFormat="1" ht="33" thickBot="1">
      <c r="A121" s="1178"/>
      <c r="B121" s="780" t="s">
        <v>1832</v>
      </c>
      <c r="C121" s="819"/>
      <c r="D121" s="822"/>
      <c r="E121" s="797">
        <v>0.1</v>
      </c>
      <c r="F121" s="1184"/>
    </row>
    <row r="122" spans="1:6" s="773" customFormat="1" ht="32.4">
      <c r="A122" s="1178"/>
      <c r="B122" s="780" t="s">
        <v>1833</v>
      </c>
      <c r="C122" s="819"/>
      <c r="D122" s="822"/>
      <c r="E122" s="797">
        <v>0.2</v>
      </c>
      <c r="F122" s="1184"/>
    </row>
    <row r="123" spans="1:6" s="773" customFormat="1" ht="33" thickBot="1">
      <c r="A123" s="1178"/>
      <c r="B123" s="781" t="s">
        <v>1834</v>
      </c>
      <c r="C123" s="823"/>
      <c r="D123" s="807"/>
      <c r="E123" s="806">
        <v>0.01</v>
      </c>
      <c r="F123" s="1184"/>
    </row>
    <row r="124" spans="1:6" s="773" customFormat="1" ht="65.400000000000006" thickBot="1">
      <c r="A124" s="1178"/>
      <c r="B124" s="780" t="s">
        <v>1835</v>
      </c>
      <c r="C124" s="819"/>
      <c r="D124" s="822"/>
      <c r="E124" s="797">
        <v>0.5</v>
      </c>
      <c r="F124" s="1184"/>
    </row>
    <row r="125" spans="1:6" s="773" customFormat="1" ht="65.400000000000006" thickBot="1">
      <c r="A125" s="1178"/>
      <c r="B125" s="780" t="s">
        <v>1836</v>
      </c>
      <c r="C125" s="819"/>
      <c r="D125" s="822"/>
      <c r="E125" s="797">
        <v>0.25</v>
      </c>
      <c r="F125" s="1184"/>
    </row>
    <row r="126" spans="1:6" s="773" customFormat="1" ht="81">
      <c r="A126" s="1178"/>
      <c r="B126" s="780" t="s">
        <v>1837</v>
      </c>
      <c r="C126" s="1196"/>
      <c r="D126" s="1214"/>
      <c r="E126" s="1186">
        <v>0.05</v>
      </c>
      <c r="F126" s="1184"/>
    </row>
    <row r="127" spans="1:6" s="773" customFormat="1" ht="97.8" thickBot="1">
      <c r="A127" s="1178"/>
      <c r="B127" s="781" t="s">
        <v>1838</v>
      </c>
      <c r="C127" s="1197"/>
      <c r="D127" s="1216"/>
      <c r="E127" s="1188"/>
      <c r="F127" s="1184"/>
    </row>
    <row r="128" spans="1:6" s="773" customFormat="1" ht="81.599999999999994" thickBot="1">
      <c r="A128" s="1178"/>
      <c r="B128" s="790" t="s">
        <v>1839</v>
      </c>
      <c r="C128" s="791"/>
      <c r="D128" s="811"/>
      <c r="E128" s="793">
        <v>0.05</v>
      </c>
      <c r="F128" s="1184"/>
    </row>
    <row r="129" spans="1:6" s="773" customFormat="1" ht="65.400000000000006" thickBot="1">
      <c r="A129" s="1178"/>
      <c r="B129" s="770" t="s">
        <v>1840</v>
      </c>
      <c r="C129" s="812"/>
      <c r="D129" s="824"/>
      <c r="E129" s="799">
        <v>0.05</v>
      </c>
      <c r="F129" s="1184"/>
    </row>
    <row r="130" spans="1:6" s="773" customFormat="1" ht="48.6">
      <c r="A130" s="1178"/>
      <c r="B130" s="780" t="s">
        <v>1841</v>
      </c>
      <c r="C130" s="819"/>
      <c r="D130" s="822"/>
      <c r="E130" s="797">
        <v>0.05</v>
      </c>
      <c r="F130" s="1184"/>
    </row>
    <row r="131" spans="1:6" s="773" customFormat="1" ht="33" thickBot="1">
      <c r="A131" s="1178"/>
      <c r="B131" s="781" t="s">
        <v>1842</v>
      </c>
      <c r="C131" s="823"/>
      <c r="D131" s="807"/>
      <c r="E131" s="806">
        <v>0.1</v>
      </c>
      <c r="F131" s="1184"/>
    </row>
    <row r="132" spans="1:6" s="773" customFormat="1" ht="33" thickBot="1">
      <c r="A132" s="1178"/>
      <c r="B132" s="780" t="s">
        <v>1843</v>
      </c>
      <c r="C132" s="819"/>
      <c r="D132" s="822"/>
      <c r="E132" s="797">
        <v>0.05</v>
      </c>
      <c r="F132" s="1184"/>
    </row>
    <row r="133" spans="1:6" s="773" customFormat="1" ht="49.2" thickBot="1">
      <c r="A133" s="1178"/>
      <c r="B133" s="780" t="s">
        <v>1844</v>
      </c>
      <c r="C133" s="819"/>
      <c r="D133" s="825"/>
      <c r="E133" s="797">
        <v>0.01</v>
      </c>
      <c r="F133" s="1184"/>
    </row>
    <row r="134" spans="1:6" s="773" customFormat="1" ht="97.2">
      <c r="A134" s="1178"/>
      <c r="B134" s="826" t="s">
        <v>1845</v>
      </c>
      <c r="C134" s="780"/>
      <c r="D134" s="827"/>
      <c r="E134" s="797">
        <v>0.01</v>
      </c>
      <c r="F134" s="1184"/>
    </row>
    <row r="135" spans="1:6" s="773" customFormat="1">
      <c r="A135" s="1178"/>
      <c r="B135" s="770" t="s">
        <v>1762</v>
      </c>
      <c r="C135" s="770"/>
      <c r="D135" s="828"/>
      <c r="E135" s="824"/>
      <c r="F135" s="1184"/>
    </row>
    <row r="136" spans="1:6" s="773" customFormat="1" ht="33" thickBot="1">
      <c r="A136" s="1178"/>
      <c r="B136" s="781" t="s">
        <v>1846</v>
      </c>
      <c r="C136" s="781"/>
      <c r="D136" s="829"/>
      <c r="E136" s="830"/>
      <c r="F136" s="1184"/>
    </row>
    <row r="137" spans="1:6" s="773" customFormat="1" ht="97.2">
      <c r="A137" s="1178"/>
      <c r="B137" s="817" t="s">
        <v>1847</v>
      </c>
      <c r="C137" s="1196"/>
      <c r="D137" s="1214"/>
      <c r="E137" s="1187">
        <v>0.1</v>
      </c>
      <c r="F137" s="1184"/>
    </row>
    <row r="138" spans="1:6" s="773" customFormat="1">
      <c r="A138" s="1178"/>
      <c r="B138" s="770" t="s">
        <v>1848</v>
      </c>
      <c r="C138" s="1202"/>
      <c r="D138" s="1215"/>
      <c r="E138" s="1187"/>
      <c r="F138" s="1184"/>
    </row>
    <row r="139" spans="1:6" s="773" customFormat="1" ht="33" thickBot="1">
      <c r="A139" s="1178"/>
      <c r="B139" s="781" t="s">
        <v>1849</v>
      </c>
      <c r="C139" s="1202"/>
      <c r="D139" s="1215"/>
      <c r="E139" s="1187"/>
      <c r="F139" s="1184"/>
    </row>
    <row r="140" spans="1:6" s="773" customFormat="1" ht="49.2" thickBot="1">
      <c r="A140" s="1178"/>
      <c r="B140" s="780" t="s">
        <v>1850</v>
      </c>
      <c r="C140" s="819"/>
      <c r="D140" s="822"/>
      <c r="E140" s="797">
        <v>0.01</v>
      </c>
      <c r="F140" s="1184"/>
    </row>
    <row r="141" spans="1:6" s="773" customFormat="1" ht="49.2" thickBot="1">
      <c r="A141" s="1178"/>
      <c r="B141" s="780" t="s">
        <v>1851</v>
      </c>
      <c r="C141" s="819"/>
      <c r="D141" s="822"/>
      <c r="E141" s="797">
        <v>0.1</v>
      </c>
      <c r="F141" s="1184"/>
    </row>
    <row r="142" spans="1:6" s="773" customFormat="1" ht="130.19999999999999" thickBot="1">
      <c r="A142" s="1178"/>
      <c r="B142" s="826" t="s">
        <v>1852</v>
      </c>
      <c r="C142" s="819"/>
      <c r="D142" s="822"/>
      <c r="E142" s="797">
        <v>0.1</v>
      </c>
      <c r="F142" s="1184"/>
    </row>
    <row r="143" spans="1:6" s="773" customFormat="1" ht="33" thickBot="1">
      <c r="A143" s="1178"/>
      <c r="B143" s="780" t="s">
        <v>1853</v>
      </c>
      <c r="C143" s="819"/>
      <c r="D143" s="822"/>
      <c r="E143" s="797">
        <v>1</v>
      </c>
      <c r="F143" s="1184"/>
    </row>
    <row r="144" spans="1:6" s="773" customFormat="1" ht="114" thickBot="1">
      <c r="A144" s="1178"/>
      <c r="B144" s="780" t="s">
        <v>1854</v>
      </c>
      <c r="C144" s="819"/>
      <c r="D144" s="822"/>
      <c r="E144" s="797">
        <v>0.4</v>
      </c>
      <c r="F144" s="1184"/>
    </row>
    <row r="145" spans="1:6" s="773" customFormat="1" ht="33" thickBot="1">
      <c r="A145" s="1196">
        <v>17</v>
      </c>
      <c r="B145" s="790" t="s">
        <v>1855</v>
      </c>
      <c r="C145" s="791"/>
      <c r="D145" s="803"/>
      <c r="E145" s="793">
        <v>0.1</v>
      </c>
      <c r="F145" s="1183" t="s">
        <v>1856</v>
      </c>
    </row>
    <row r="146" spans="1:6" s="773" customFormat="1" ht="97.8" thickBot="1">
      <c r="A146" s="1202"/>
      <c r="B146" s="816" t="s">
        <v>1857</v>
      </c>
      <c r="C146" s="823"/>
      <c r="D146" s="807"/>
      <c r="E146" s="806">
        <v>0.05</v>
      </c>
      <c r="F146" s="1184"/>
    </row>
    <row r="147" spans="1:6" s="773" customFormat="1" ht="114" thickBot="1">
      <c r="A147" s="1202"/>
      <c r="B147" s="826" t="s">
        <v>1858</v>
      </c>
      <c r="C147" s="819"/>
      <c r="D147" s="822"/>
      <c r="E147" s="797">
        <v>0.1</v>
      </c>
      <c r="F147" s="1184"/>
    </row>
    <row r="148" spans="1:6" s="773" customFormat="1" ht="130.19999999999999" thickBot="1">
      <c r="A148" s="1202"/>
      <c r="B148" s="831" t="s">
        <v>1859</v>
      </c>
      <c r="C148" s="791"/>
      <c r="D148" s="811"/>
      <c r="E148" s="793">
        <v>0.25</v>
      </c>
      <c r="F148" s="1184"/>
    </row>
    <row r="149" spans="1:6" s="773" customFormat="1" ht="130.19999999999999" thickBot="1">
      <c r="A149" s="1202"/>
      <c r="B149" s="831" t="s">
        <v>1860</v>
      </c>
      <c r="C149" s="791"/>
      <c r="D149" s="811"/>
      <c r="E149" s="832" t="s">
        <v>1861</v>
      </c>
      <c r="F149" s="1184"/>
    </row>
    <row r="150" spans="1:6" s="773" customFormat="1" ht="130.19999999999999" thickBot="1">
      <c r="A150" s="1202"/>
      <c r="B150" s="831" t="s">
        <v>1862</v>
      </c>
      <c r="C150" s="791"/>
      <c r="D150" s="811"/>
      <c r="E150" s="832" t="s">
        <v>1863</v>
      </c>
      <c r="F150" s="1184"/>
    </row>
    <row r="151" spans="1:6" s="773" customFormat="1" ht="65.400000000000006" thickBot="1">
      <c r="A151" s="1202"/>
      <c r="B151" s="781" t="s">
        <v>1864</v>
      </c>
      <c r="C151" s="823"/>
      <c r="D151" s="807"/>
      <c r="E151" s="806">
        <v>0.1</v>
      </c>
      <c r="F151" s="1185"/>
    </row>
    <row r="152" spans="1:6" s="773" customFormat="1" ht="49.2" thickBot="1">
      <c r="A152" s="1202"/>
      <c r="B152" s="770" t="s">
        <v>1865</v>
      </c>
      <c r="C152" s="833"/>
      <c r="D152" s="805"/>
      <c r="E152" s="834">
        <v>0.02</v>
      </c>
      <c r="F152" s="796"/>
    </row>
    <row r="153" spans="1:6" s="773" customFormat="1" ht="16.8" thickBot="1">
      <c r="A153" s="790">
        <v>18</v>
      </c>
      <c r="B153" s="790" t="s">
        <v>1866</v>
      </c>
      <c r="C153" s="835"/>
      <c r="D153" s="808"/>
      <c r="E153" s="836">
        <v>1</v>
      </c>
      <c r="F153" s="794" t="s">
        <v>1867</v>
      </c>
    </row>
    <row r="154" spans="1:6" s="773" customFormat="1" ht="33" thickBot="1">
      <c r="A154" s="1177">
        <v>19</v>
      </c>
      <c r="B154" s="781" t="s">
        <v>1868</v>
      </c>
      <c r="C154" s="823"/>
      <c r="D154" s="807"/>
      <c r="E154" s="806">
        <v>0.03</v>
      </c>
      <c r="F154" s="1183" t="s">
        <v>1869</v>
      </c>
    </row>
    <row r="155" spans="1:6" s="773" customFormat="1" ht="33" thickBot="1">
      <c r="A155" s="1178"/>
      <c r="B155" s="781" t="s">
        <v>1870</v>
      </c>
      <c r="C155" s="823"/>
      <c r="D155" s="807"/>
      <c r="E155" s="806">
        <v>0.2</v>
      </c>
      <c r="F155" s="1184"/>
    </row>
    <row r="156" spans="1:6" s="773" customFormat="1" ht="33" thickBot="1">
      <c r="A156" s="1178"/>
      <c r="B156" s="781" t="s">
        <v>1871</v>
      </c>
      <c r="C156" s="823"/>
      <c r="D156" s="807"/>
      <c r="E156" s="806">
        <v>0.4</v>
      </c>
      <c r="F156" s="1184"/>
    </row>
    <row r="157" spans="1:6" s="773" customFormat="1" ht="33" thickBot="1">
      <c r="A157" s="1178"/>
      <c r="B157" s="781" t="s">
        <v>1872</v>
      </c>
      <c r="C157" s="823"/>
      <c r="D157" s="807"/>
      <c r="E157" s="806">
        <v>0.06</v>
      </c>
      <c r="F157" s="1184"/>
    </row>
    <row r="158" spans="1:6" s="773" customFormat="1" ht="33" thickBot="1">
      <c r="A158" s="1178"/>
      <c r="B158" s="781" t="s">
        <v>1873</v>
      </c>
      <c r="C158" s="823"/>
      <c r="D158" s="807"/>
      <c r="E158" s="806">
        <v>0.4</v>
      </c>
      <c r="F158" s="1184"/>
    </row>
    <row r="159" spans="1:6" s="773" customFormat="1" ht="49.2" thickBot="1">
      <c r="A159" s="1178"/>
      <c r="B159" s="780" t="s">
        <v>1874</v>
      </c>
      <c r="C159" s="819"/>
      <c r="D159" s="822"/>
      <c r="E159" s="797">
        <v>0.35</v>
      </c>
      <c r="F159" s="1184"/>
    </row>
    <row r="160" spans="1:6" s="773" customFormat="1" ht="49.2" thickBot="1">
      <c r="A160" s="1178"/>
      <c r="B160" s="780" t="s">
        <v>1875</v>
      </c>
      <c r="C160" s="819"/>
      <c r="D160" s="822"/>
      <c r="E160" s="797">
        <v>0.7</v>
      </c>
      <c r="F160" s="1184"/>
    </row>
    <row r="161" spans="1:6" s="773" customFormat="1" ht="33" thickBot="1">
      <c r="A161" s="1178"/>
      <c r="B161" s="780" t="s">
        <v>1876</v>
      </c>
      <c r="C161" s="819"/>
      <c r="D161" s="822"/>
      <c r="E161" s="797">
        <v>1</v>
      </c>
      <c r="F161" s="1184"/>
    </row>
    <row r="162" spans="1:6" s="773" customFormat="1" ht="33" thickBot="1">
      <c r="A162" s="1178"/>
      <c r="B162" s="780" t="s">
        <v>1877</v>
      </c>
      <c r="C162" s="819"/>
      <c r="D162" s="822"/>
      <c r="E162" s="837">
        <v>1.4999999999999999E-2</v>
      </c>
      <c r="F162" s="1184"/>
    </row>
    <row r="163" spans="1:6" s="773" customFormat="1" ht="33" thickBot="1">
      <c r="A163" s="1178"/>
      <c r="B163" s="790" t="s">
        <v>1878</v>
      </c>
      <c r="C163" s="791"/>
      <c r="D163" s="811"/>
      <c r="E163" s="793">
        <v>0.03</v>
      </c>
      <c r="F163" s="1184"/>
    </row>
    <row r="164" spans="1:6" s="773" customFormat="1" ht="33" thickBot="1">
      <c r="A164" s="1178"/>
      <c r="B164" s="781" t="s">
        <v>1879</v>
      </c>
      <c r="C164" s="823"/>
      <c r="D164" s="807"/>
      <c r="E164" s="806">
        <v>0.01</v>
      </c>
      <c r="F164" s="1184"/>
    </row>
    <row r="165" spans="1:6" s="773" customFormat="1" ht="49.2" thickBot="1">
      <c r="A165" s="1177">
        <v>20</v>
      </c>
      <c r="B165" s="826" t="s">
        <v>1880</v>
      </c>
      <c r="C165" s="819"/>
      <c r="D165" s="820"/>
      <c r="E165" s="797">
        <v>1</v>
      </c>
      <c r="F165" s="1183" t="s">
        <v>1881</v>
      </c>
    </row>
    <row r="166" spans="1:6" s="773" customFormat="1" ht="49.2" thickBot="1">
      <c r="A166" s="1178"/>
      <c r="B166" s="780" t="s">
        <v>1882</v>
      </c>
      <c r="C166" s="819"/>
      <c r="D166" s="820"/>
      <c r="E166" s="797">
        <v>1</v>
      </c>
      <c r="F166" s="1184"/>
    </row>
    <row r="167" spans="1:6" s="773" customFormat="1" ht="49.2" thickBot="1">
      <c r="A167" s="1178"/>
      <c r="B167" s="780" t="s">
        <v>1883</v>
      </c>
      <c r="C167" s="819"/>
      <c r="D167" s="820"/>
      <c r="E167" s="797">
        <v>1</v>
      </c>
      <c r="F167" s="1184"/>
    </row>
    <row r="168" spans="1:6" s="773" customFormat="1" ht="33" thickBot="1">
      <c r="A168" s="1178"/>
      <c r="B168" s="780" t="s">
        <v>1884</v>
      </c>
      <c r="C168" s="819"/>
      <c r="D168" s="822"/>
      <c r="E168" s="797">
        <v>0.05</v>
      </c>
      <c r="F168" s="1184"/>
    </row>
    <row r="169" spans="1:6" s="773" customFormat="1" ht="33" thickBot="1">
      <c r="A169" s="1178"/>
      <c r="B169" s="780" t="s">
        <v>1885</v>
      </c>
      <c r="C169" s="819"/>
      <c r="D169" s="822"/>
      <c r="E169" s="797">
        <v>0.03</v>
      </c>
      <c r="F169" s="1184"/>
    </row>
    <row r="170" spans="1:6" s="773" customFormat="1" ht="33" thickBot="1">
      <c r="A170" s="1178"/>
      <c r="B170" s="790" t="s">
        <v>1886</v>
      </c>
      <c r="C170" s="791"/>
      <c r="D170" s="811"/>
      <c r="E170" s="838">
        <v>5.0000000000000001E-3</v>
      </c>
      <c r="F170" s="1184"/>
    </row>
    <row r="171" spans="1:6" s="773" customFormat="1" ht="33" thickBot="1">
      <c r="A171" s="1179"/>
      <c r="B171" s="781" t="s">
        <v>1887</v>
      </c>
      <c r="C171" s="823"/>
      <c r="D171" s="810"/>
      <c r="E171" s="806">
        <v>0.1</v>
      </c>
      <c r="F171" s="1185"/>
    </row>
  </sheetData>
  <mergeCells count="112">
    <mergeCell ref="A154:A164"/>
    <mergeCell ref="F154:F164"/>
    <mergeCell ref="A165:A171"/>
    <mergeCell ref="F165:F171"/>
    <mergeCell ref="E105:E108"/>
    <mergeCell ref="C109:C111"/>
    <mergeCell ref="D109:D111"/>
    <mergeCell ref="E109:E111"/>
    <mergeCell ref="C137:C139"/>
    <mergeCell ref="D137:D139"/>
    <mergeCell ref="E137:E139"/>
    <mergeCell ref="A145:A152"/>
    <mergeCell ref="F145:F151"/>
    <mergeCell ref="C126:C127"/>
    <mergeCell ref="D126:D127"/>
    <mergeCell ref="E126:E127"/>
    <mergeCell ref="F79:F82"/>
    <mergeCell ref="A83:A144"/>
    <mergeCell ref="F83:F144"/>
    <mergeCell ref="C85:C87"/>
    <mergeCell ref="D85:D87"/>
    <mergeCell ref="E85:E87"/>
    <mergeCell ref="C90:C91"/>
    <mergeCell ref="D90:D91"/>
    <mergeCell ref="E90:E91"/>
    <mergeCell ref="C95:C97"/>
    <mergeCell ref="D95:D97"/>
    <mergeCell ref="E95:E97"/>
    <mergeCell ref="C98:C100"/>
    <mergeCell ref="D98:D100"/>
    <mergeCell ref="E98:E100"/>
    <mergeCell ref="C101:C104"/>
    <mergeCell ref="D101:D104"/>
    <mergeCell ref="E101:E104"/>
    <mergeCell ref="C105:C108"/>
    <mergeCell ref="D105:D108"/>
    <mergeCell ref="C92:C93"/>
    <mergeCell ref="D92:D93"/>
    <mergeCell ref="E92:E93"/>
    <mergeCell ref="E49:E51"/>
    <mergeCell ref="E52:E54"/>
    <mergeCell ref="A57:A58"/>
    <mergeCell ref="F57:F58"/>
    <mergeCell ref="A59:A68"/>
    <mergeCell ref="C59:C61"/>
    <mergeCell ref="D59:D61"/>
    <mergeCell ref="E59:E61"/>
    <mergeCell ref="F59:F68"/>
    <mergeCell ref="C63:C65"/>
    <mergeCell ref="D63:D65"/>
    <mergeCell ref="E63:E65"/>
    <mergeCell ref="C49:C51"/>
    <mergeCell ref="D49:D51"/>
    <mergeCell ref="A69:A78"/>
    <mergeCell ref="C69:C71"/>
    <mergeCell ref="D69:D71"/>
    <mergeCell ref="E69:E71"/>
    <mergeCell ref="C72:C74"/>
    <mergeCell ref="D72:D74"/>
    <mergeCell ref="E72:E74"/>
    <mergeCell ref="A79:A82"/>
    <mergeCell ref="C79:C81"/>
    <mergeCell ref="D79:D81"/>
    <mergeCell ref="E79:E81"/>
    <mergeCell ref="F69:F78"/>
    <mergeCell ref="C75:C77"/>
    <mergeCell ref="D75:D77"/>
    <mergeCell ref="E75:E77"/>
    <mergeCell ref="C66:C68"/>
    <mergeCell ref="D66:D68"/>
    <mergeCell ref="E66:E68"/>
    <mergeCell ref="F28:F32"/>
    <mergeCell ref="A33:A37"/>
    <mergeCell ref="E33:E37"/>
    <mergeCell ref="F33:F37"/>
    <mergeCell ref="A28:A32"/>
    <mergeCell ref="E28:E32"/>
    <mergeCell ref="C52:C54"/>
    <mergeCell ref="D52:D54"/>
    <mergeCell ref="A39:A42"/>
    <mergeCell ref="E39:E42"/>
    <mergeCell ref="F40:F42"/>
    <mergeCell ref="A43:A45"/>
    <mergeCell ref="D43:D45"/>
    <mergeCell ref="A47:A56"/>
    <mergeCell ref="C47:C48"/>
    <mergeCell ref="D47:D48"/>
    <mergeCell ref="F47:F56"/>
    <mergeCell ref="A18:A22"/>
    <mergeCell ref="E18:E22"/>
    <mergeCell ref="F18:F22"/>
    <mergeCell ref="A23:A27"/>
    <mergeCell ref="E23:E27"/>
    <mergeCell ref="F23:F27"/>
    <mergeCell ref="A1:F1"/>
    <mergeCell ref="A2:F2"/>
    <mergeCell ref="A4:B4"/>
    <mergeCell ref="A5:B5"/>
    <mergeCell ref="A8:F8"/>
    <mergeCell ref="B9:B10"/>
    <mergeCell ref="C9:C10"/>
    <mergeCell ref="D9:D10"/>
    <mergeCell ref="E9:E10"/>
    <mergeCell ref="F9:F10"/>
    <mergeCell ref="A11:A15"/>
    <mergeCell ref="E11:E15"/>
    <mergeCell ref="F11:F15"/>
    <mergeCell ref="A16:A17"/>
    <mergeCell ref="C16:C17"/>
    <mergeCell ref="D16:D17"/>
    <mergeCell ref="E16:E17"/>
    <mergeCell ref="F16:F17"/>
  </mergeCells>
  <phoneticPr fontId="5" type="noConversion"/>
  <printOptions horizontalCentered="1"/>
  <pageMargins left="0.23622047244094491" right="0.23622047244094491" top="1.1417322834645669" bottom="0.6692913385826772" header="0.27559055118110237" footer="0.51181102362204722"/>
  <pageSetup paperSize="9" scale="77" fitToHeight="0" orientation="portrait" r:id="rId1"/>
  <headerFooter alignWithMargins="0">
    <oddFooter>&amp;L&amp;F&amp;C&amp;"標楷體,標準"&amp;10第 &amp;P 頁，共 &amp;N 頁&amp;R&amp;A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pageSetUpPr fitToPage="1"/>
  </sheetPr>
  <dimension ref="A1:AJ12"/>
  <sheetViews>
    <sheetView zoomScale="50" zoomScaleNormal="50" workbookViewId="0">
      <selection activeCell="AO5" sqref="AO5"/>
    </sheetView>
  </sheetViews>
  <sheetFormatPr defaultColWidth="9" defaultRowHeight="16.2"/>
  <cols>
    <col min="1" max="7" width="3.77734375" style="1014" customWidth="1"/>
    <col min="8" max="8" width="5.6640625" style="1014" customWidth="1"/>
    <col min="9" max="9" width="3.77734375" style="1014" customWidth="1"/>
    <col min="10" max="10" width="8.5546875" style="1014" customWidth="1"/>
    <col min="11" max="11" width="3.77734375" style="1014" customWidth="1"/>
    <col min="12" max="12" width="8.33203125" style="1014" customWidth="1"/>
    <col min="13" max="13" width="3.77734375" style="1014" customWidth="1"/>
    <col min="14" max="19" width="5.77734375" style="1014" customWidth="1"/>
    <col min="20" max="20" width="3.77734375" style="1014" customWidth="1"/>
    <col min="21" max="24" width="5.77734375" style="1014" customWidth="1"/>
    <col min="25" max="27" width="3.77734375" style="1014" customWidth="1"/>
    <col min="28" max="28" width="4.6640625" style="1014" customWidth="1"/>
    <col min="29" max="33" width="3.77734375" style="1014" customWidth="1"/>
    <col min="34" max="34" width="5.5546875" style="1014" customWidth="1"/>
    <col min="35" max="36" width="3.77734375" style="1014" customWidth="1"/>
    <col min="37" max="257" width="9" style="1015"/>
    <col min="258" max="258" width="10.21875" style="1015" customWidth="1"/>
    <col min="259" max="259" width="7.44140625" style="1015" bestFit="1" customWidth="1"/>
    <col min="260" max="262" width="9.44140625" style="1015" bestFit="1" customWidth="1"/>
    <col min="263" max="263" width="13.88671875" style="1015" bestFit="1" customWidth="1"/>
    <col min="264" max="265" width="16.109375" style="1015" bestFit="1" customWidth="1"/>
    <col min="266" max="266" width="17.44140625" style="1015" customWidth="1"/>
    <col min="267" max="267" width="9.44140625" style="1015" bestFit="1" customWidth="1"/>
    <col min="268" max="268" width="17.44140625" style="1015" bestFit="1" customWidth="1"/>
    <col min="269" max="269" width="10.88671875" style="1015" bestFit="1" customWidth="1"/>
    <col min="270" max="270" width="14.6640625" style="1015" bestFit="1" customWidth="1"/>
    <col min="271" max="271" width="12.33203125" style="1015" bestFit="1" customWidth="1"/>
    <col min="272" max="272" width="10.109375" style="1015" bestFit="1" customWidth="1"/>
    <col min="273" max="274" width="14.6640625" style="1015" bestFit="1" customWidth="1"/>
    <col min="275" max="276" width="19.77734375" style="1015" bestFit="1" customWidth="1"/>
    <col min="277" max="277" width="16.109375" style="1015" bestFit="1" customWidth="1"/>
    <col min="278" max="279" width="16.77734375" style="1015" bestFit="1" customWidth="1"/>
    <col min="280" max="280" width="14.6640625" style="1015" bestFit="1" customWidth="1"/>
    <col min="281" max="281" width="13.88671875" style="1015" bestFit="1" customWidth="1"/>
    <col min="282" max="284" width="9.88671875" style="1015" customWidth="1"/>
    <col min="285" max="285" width="9.44140625" style="1015" bestFit="1" customWidth="1"/>
    <col min="286" max="288" width="13.88671875" style="1015" bestFit="1" customWidth="1"/>
    <col min="289" max="513" width="9" style="1015"/>
    <col min="514" max="514" width="10.21875" style="1015" customWidth="1"/>
    <col min="515" max="515" width="7.44140625" style="1015" bestFit="1" customWidth="1"/>
    <col min="516" max="518" width="9.44140625" style="1015" bestFit="1" customWidth="1"/>
    <col min="519" max="519" width="13.88671875" style="1015" bestFit="1" customWidth="1"/>
    <col min="520" max="521" width="16.109375" style="1015" bestFit="1" customWidth="1"/>
    <col min="522" max="522" width="17.44140625" style="1015" customWidth="1"/>
    <col min="523" max="523" width="9.44140625" style="1015" bestFit="1" customWidth="1"/>
    <col min="524" max="524" width="17.44140625" style="1015" bestFit="1" customWidth="1"/>
    <col min="525" max="525" width="10.88671875" style="1015" bestFit="1" customWidth="1"/>
    <col min="526" max="526" width="14.6640625" style="1015" bestFit="1" customWidth="1"/>
    <col min="527" max="527" width="12.33203125" style="1015" bestFit="1" customWidth="1"/>
    <col min="528" max="528" width="10.109375" style="1015" bestFit="1" customWidth="1"/>
    <col min="529" max="530" width="14.6640625" style="1015" bestFit="1" customWidth="1"/>
    <col min="531" max="532" width="19.77734375" style="1015" bestFit="1" customWidth="1"/>
    <col min="533" max="533" width="16.109375" style="1015" bestFit="1" customWidth="1"/>
    <col min="534" max="535" width="16.77734375" style="1015" bestFit="1" customWidth="1"/>
    <col min="536" max="536" width="14.6640625" style="1015" bestFit="1" customWidth="1"/>
    <col min="537" max="537" width="13.88671875" style="1015" bestFit="1" customWidth="1"/>
    <col min="538" max="540" width="9.88671875" style="1015" customWidth="1"/>
    <col min="541" max="541" width="9.44140625" style="1015" bestFit="1" customWidth="1"/>
    <col min="542" max="544" width="13.88671875" style="1015" bestFit="1" customWidth="1"/>
    <col min="545" max="769" width="9" style="1015"/>
    <col min="770" max="770" width="10.21875" style="1015" customWidth="1"/>
    <col min="771" max="771" width="7.44140625" style="1015" bestFit="1" customWidth="1"/>
    <col min="772" max="774" width="9.44140625" style="1015" bestFit="1" customWidth="1"/>
    <col min="775" max="775" width="13.88671875" style="1015" bestFit="1" customWidth="1"/>
    <col min="776" max="777" width="16.109375" style="1015" bestFit="1" customWidth="1"/>
    <col min="778" max="778" width="17.44140625" style="1015" customWidth="1"/>
    <col min="779" max="779" width="9.44140625" style="1015" bestFit="1" customWidth="1"/>
    <col min="780" max="780" width="17.44140625" style="1015" bestFit="1" customWidth="1"/>
    <col min="781" max="781" width="10.88671875" style="1015" bestFit="1" customWidth="1"/>
    <col min="782" max="782" width="14.6640625" style="1015" bestFit="1" customWidth="1"/>
    <col min="783" max="783" width="12.33203125" style="1015" bestFit="1" customWidth="1"/>
    <col min="784" max="784" width="10.109375" style="1015" bestFit="1" customWidth="1"/>
    <col min="785" max="786" width="14.6640625" style="1015" bestFit="1" customWidth="1"/>
    <col min="787" max="788" width="19.77734375" style="1015" bestFit="1" customWidth="1"/>
    <col min="789" max="789" width="16.109375" style="1015" bestFit="1" customWidth="1"/>
    <col min="790" max="791" width="16.77734375" style="1015" bestFit="1" customWidth="1"/>
    <col min="792" max="792" width="14.6640625" style="1015" bestFit="1" customWidth="1"/>
    <col min="793" max="793" width="13.88671875" style="1015" bestFit="1" customWidth="1"/>
    <col min="794" max="796" width="9.88671875" style="1015" customWidth="1"/>
    <col min="797" max="797" width="9.44140625" style="1015" bestFit="1" customWidth="1"/>
    <col min="798" max="800" width="13.88671875" style="1015" bestFit="1" customWidth="1"/>
    <col min="801" max="1025" width="9" style="1015"/>
    <col min="1026" max="1026" width="10.21875" style="1015" customWidth="1"/>
    <col min="1027" max="1027" width="7.44140625" style="1015" bestFit="1" customWidth="1"/>
    <col min="1028" max="1030" width="9.44140625" style="1015" bestFit="1" customWidth="1"/>
    <col min="1031" max="1031" width="13.88671875" style="1015" bestFit="1" customWidth="1"/>
    <col min="1032" max="1033" width="16.109375" style="1015" bestFit="1" customWidth="1"/>
    <col min="1034" max="1034" width="17.44140625" style="1015" customWidth="1"/>
    <col min="1035" max="1035" width="9.44140625" style="1015" bestFit="1" customWidth="1"/>
    <col min="1036" max="1036" width="17.44140625" style="1015" bestFit="1" customWidth="1"/>
    <col min="1037" max="1037" width="10.88671875" style="1015" bestFit="1" customWidth="1"/>
    <col min="1038" max="1038" width="14.6640625" style="1015" bestFit="1" customWidth="1"/>
    <col min="1039" max="1039" width="12.33203125" style="1015" bestFit="1" customWidth="1"/>
    <col min="1040" max="1040" width="10.109375" style="1015" bestFit="1" customWidth="1"/>
    <col min="1041" max="1042" width="14.6640625" style="1015" bestFit="1" customWidth="1"/>
    <col min="1043" max="1044" width="19.77734375" style="1015" bestFit="1" customWidth="1"/>
    <col min="1045" max="1045" width="16.109375" style="1015" bestFit="1" customWidth="1"/>
    <col min="1046" max="1047" width="16.77734375" style="1015" bestFit="1" customWidth="1"/>
    <col min="1048" max="1048" width="14.6640625" style="1015" bestFit="1" customWidth="1"/>
    <col min="1049" max="1049" width="13.88671875" style="1015" bestFit="1" customWidth="1"/>
    <col min="1050" max="1052" width="9.88671875" style="1015" customWidth="1"/>
    <col min="1053" max="1053" width="9.44140625" style="1015" bestFit="1" customWidth="1"/>
    <col min="1054" max="1056" width="13.88671875" style="1015" bestFit="1" customWidth="1"/>
    <col min="1057" max="1281" width="9" style="1015"/>
    <col min="1282" max="1282" width="10.21875" style="1015" customWidth="1"/>
    <col min="1283" max="1283" width="7.44140625" style="1015" bestFit="1" customWidth="1"/>
    <col min="1284" max="1286" width="9.44140625" style="1015" bestFit="1" customWidth="1"/>
    <col min="1287" max="1287" width="13.88671875" style="1015" bestFit="1" customWidth="1"/>
    <col min="1288" max="1289" width="16.109375" style="1015" bestFit="1" customWidth="1"/>
    <col min="1290" max="1290" width="17.44140625" style="1015" customWidth="1"/>
    <col min="1291" max="1291" width="9.44140625" style="1015" bestFit="1" customWidth="1"/>
    <col min="1292" max="1292" width="17.44140625" style="1015" bestFit="1" customWidth="1"/>
    <col min="1293" max="1293" width="10.88671875" style="1015" bestFit="1" customWidth="1"/>
    <col min="1294" max="1294" width="14.6640625" style="1015" bestFit="1" customWidth="1"/>
    <col min="1295" max="1295" width="12.33203125" style="1015" bestFit="1" customWidth="1"/>
    <col min="1296" max="1296" width="10.109375" style="1015" bestFit="1" customWidth="1"/>
    <col min="1297" max="1298" width="14.6640625" style="1015" bestFit="1" customWidth="1"/>
    <col min="1299" max="1300" width="19.77734375" style="1015" bestFit="1" customWidth="1"/>
    <col min="1301" max="1301" width="16.109375" style="1015" bestFit="1" customWidth="1"/>
    <col min="1302" max="1303" width="16.77734375" style="1015" bestFit="1" customWidth="1"/>
    <col min="1304" max="1304" width="14.6640625" style="1015" bestFit="1" customWidth="1"/>
    <col min="1305" max="1305" width="13.88671875" style="1015" bestFit="1" customWidth="1"/>
    <col min="1306" max="1308" width="9.88671875" style="1015" customWidth="1"/>
    <col min="1309" max="1309" width="9.44140625" style="1015" bestFit="1" customWidth="1"/>
    <col min="1310" max="1312" width="13.88671875" style="1015" bestFit="1" customWidth="1"/>
    <col min="1313" max="1537" width="9" style="1015"/>
    <col min="1538" max="1538" width="10.21875" style="1015" customWidth="1"/>
    <col min="1539" max="1539" width="7.44140625" style="1015" bestFit="1" customWidth="1"/>
    <col min="1540" max="1542" width="9.44140625" style="1015" bestFit="1" customWidth="1"/>
    <col min="1543" max="1543" width="13.88671875" style="1015" bestFit="1" customWidth="1"/>
    <col min="1544" max="1545" width="16.109375" style="1015" bestFit="1" customWidth="1"/>
    <col min="1546" max="1546" width="17.44140625" style="1015" customWidth="1"/>
    <col min="1547" max="1547" width="9.44140625" style="1015" bestFit="1" customWidth="1"/>
    <col min="1548" max="1548" width="17.44140625" style="1015" bestFit="1" customWidth="1"/>
    <col min="1549" max="1549" width="10.88671875" style="1015" bestFit="1" customWidth="1"/>
    <col min="1550" max="1550" width="14.6640625" style="1015" bestFit="1" customWidth="1"/>
    <col min="1551" max="1551" width="12.33203125" style="1015" bestFit="1" customWidth="1"/>
    <col min="1552" max="1552" width="10.109375" style="1015" bestFit="1" customWidth="1"/>
    <col min="1553" max="1554" width="14.6640625" style="1015" bestFit="1" customWidth="1"/>
    <col min="1555" max="1556" width="19.77734375" style="1015" bestFit="1" customWidth="1"/>
    <col min="1557" max="1557" width="16.109375" style="1015" bestFit="1" customWidth="1"/>
    <col min="1558" max="1559" width="16.77734375" style="1015" bestFit="1" customWidth="1"/>
    <col min="1560" max="1560" width="14.6640625" style="1015" bestFit="1" customWidth="1"/>
    <col min="1561" max="1561" width="13.88671875" style="1015" bestFit="1" customWidth="1"/>
    <col min="1562" max="1564" width="9.88671875" style="1015" customWidth="1"/>
    <col min="1565" max="1565" width="9.44140625" style="1015" bestFit="1" customWidth="1"/>
    <col min="1566" max="1568" width="13.88671875" style="1015" bestFit="1" customWidth="1"/>
    <col min="1569" max="1793" width="9" style="1015"/>
    <col min="1794" max="1794" width="10.21875" style="1015" customWidth="1"/>
    <col min="1795" max="1795" width="7.44140625" style="1015" bestFit="1" customWidth="1"/>
    <col min="1796" max="1798" width="9.44140625" style="1015" bestFit="1" customWidth="1"/>
    <col min="1799" max="1799" width="13.88671875" style="1015" bestFit="1" customWidth="1"/>
    <col min="1800" max="1801" width="16.109375" style="1015" bestFit="1" customWidth="1"/>
    <col min="1802" max="1802" width="17.44140625" style="1015" customWidth="1"/>
    <col min="1803" max="1803" width="9.44140625" style="1015" bestFit="1" customWidth="1"/>
    <col min="1804" max="1804" width="17.44140625" style="1015" bestFit="1" customWidth="1"/>
    <col min="1805" max="1805" width="10.88671875" style="1015" bestFit="1" customWidth="1"/>
    <col min="1806" max="1806" width="14.6640625" style="1015" bestFit="1" customWidth="1"/>
    <col min="1807" max="1807" width="12.33203125" style="1015" bestFit="1" customWidth="1"/>
    <col min="1808" max="1808" width="10.109375" style="1015" bestFit="1" customWidth="1"/>
    <col min="1809" max="1810" width="14.6640625" style="1015" bestFit="1" customWidth="1"/>
    <col min="1811" max="1812" width="19.77734375" style="1015" bestFit="1" customWidth="1"/>
    <col min="1813" max="1813" width="16.109375" style="1015" bestFit="1" customWidth="1"/>
    <col min="1814" max="1815" width="16.77734375" style="1015" bestFit="1" customWidth="1"/>
    <col min="1816" max="1816" width="14.6640625" style="1015" bestFit="1" customWidth="1"/>
    <col min="1817" max="1817" width="13.88671875" style="1015" bestFit="1" customWidth="1"/>
    <col min="1818" max="1820" width="9.88671875" style="1015" customWidth="1"/>
    <col min="1821" max="1821" width="9.44140625" style="1015" bestFit="1" customWidth="1"/>
    <col min="1822" max="1824" width="13.88671875" style="1015" bestFit="1" customWidth="1"/>
    <col min="1825" max="2049" width="9" style="1015"/>
    <col min="2050" max="2050" width="10.21875" style="1015" customWidth="1"/>
    <col min="2051" max="2051" width="7.44140625" style="1015" bestFit="1" customWidth="1"/>
    <col min="2052" max="2054" width="9.44140625" style="1015" bestFit="1" customWidth="1"/>
    <col min="2055" max="2055" width="13.88671875" style="1015" bestFit="1" customWidth="1"/>
    <col min="2056" max="2057" width="16.109375" style="1015" bestFit="1" customWidth="1"/>
    <col min="2058" max="2058" width="17.44140625" style="1015" customWidth="1"/>
    <col min="2059" max="2059" width="9.44140625" style="1015" bestFit="1" customWidth="1"/>
    <col min="2060" max="2060" width="17.44140625" style="1015" bestFit="1" customWidth="1"/>
    <col min="2061" max="2061" width="10.88671875" style="1015" bestFit="1" customWidth="1"/>
    <col min="2062" max="2062" width="14.6640625" style="1015" bestFit="1" customWidth="1"/>
    <col min="2063" max="2063" width="12.33203125" style="1015" bestFit="1" customWidth="1"/>
    <col min="2064" max="2064" width="10.109375" style="1015" bestFit="1" customWidth="1"/>
    <col min="2065" max="2066" width="14.6640625" style="1015" bestFit="1" customWidth="1"/>
    <col min="2067" max="2068" width="19.77734375" style="1015" bestFit="1" customWidth="1"/>
    <col min="2069" max="2069" width="16.109375" style="1015" bestFit="1" customWidth="1"/>
    <col min="2070" max="2071" width="16.77734375" style="1015" bestFit="1" customWidth="1"/>
    <col min="2072" max="2072" width="14.6640625" style="1015" bestFit="1" customWidth="1"/>
    <col min="2073" max="2073" width="13.88671875" style="1015" bestFit="1" customWidth="1"/>
    <col min="2074" max="2076" width="9.88671875" style="1015" customWidth="1"/>
    <col min="2077" max="2077" width="9.44140625" style="1015" bestFit="1" customWidth="1"/>
    <col min="2078" max="2080" width="13.88671875" style="1015" bestFit="1" customWidth="1"/>
    <col min="2081" max="2305" width="9" style="1015"/>
    <col min="2306" max="2306" width="10.21875" style="1015" customWidth="1"/>
    <col min="2307" max="2307" width="7.44140625" style="1015" bestFit="1" customWidth="1"/>
    <col min="2308" max="2310" width="9.44140625" style="1015" bestFit="1" customWidth="1"/>
    <col min="2311" max="2311" width="13.88671875" style="1015" bestFit="1" customWidth="1"/>
    <col min="2312" max="2313" width="16.109375" style="1015" bestFit="1" customWidth="1"/>
    <col min="2314" max="2314" width="17.44140625" style="1015" customWidth="1"/>
    <col min="2315" max="2315" width="9.44140625" style="1015" bestFit="1" customWidth="1"/>
    <col min="2316" max="2316" width="17.44140625" style="1015" bestFit="1" customWidth="1"/>
    <col min="2317" max="2317" width="10.88671875" style="1015" bestFit="1" customWidth="1"/>
    <col min="2318" max="2318" width="14.6640625" style="1015" bestFit="1" customWidth="1"/>
    <col min="2319" max="2319" width="12.33203125" style="1015" bestFit="1" customWidth="1"/>
    <col min="2320" max="2320" width="10.109375" style="1015" bestFit="1" customWidth="1"/>
    <col min="2321" max="2322" width="14.6640625" style="1015" bestFit="1" customWidth="1"/>
    <col min="2323" max="2324" width="19.77734375" style="1015" bestFit="1" customWidth="1"/>
    <col min="2325" max="2325" width="16.109375" style="1015" bestFit="1" customWidth="1"/>
    <col min="2326" max="2327" width="16.77734375" style="1015" bestFit="1" customWidth="1"/>
    <col min="2328" max="2328" width="14.6640625" style="1015" bestFit="1" customWidth="1"/>
    <col min="2329" max="2329" width="13.88671875" style="1015" bestFit="1" customWidth="1"/>
    <col min="2330" max="2332" width="9.88671875" style="1015" customWidth="1"/>
    <col min="2333" max="2333" width="9.44140625" style="1015" bestFit="1" customWidth="1"/>
    <col min="2334" max="2336" width="13.88671875" style="1015" bestFit="1" customWidth="1"/>
    <col min="2337" max="2561" width="9" style="1015"/>
    <col min="2562" max="2562" width="10.21875" style="1015" customWidth="1"/>
    <col min="2563" max="2563" width="7.44140625" style="1015" bestFit="1" customWidth="1"/>
    <col min="2564" max="2566" width="9.44140625" style="1015" bestFit="1" customWidth="1"/>
    <col min="2567" max="2567" width="13.88671875" style="1015" bestFit="1" customWidth="1"/>
    <col min="2568" max="2569" width="16.109375" style="1015" bestFit="1" customWidth="1"/>
    <col min="2570" max="2570" width="17.44140625" style="1015" customWidth="1"/>
    <col min="2571" max="2571" width="9.44140625" style="1015" bestFit="1" customWidth="1"/>
    <col min="2572" max="2572" width="17.44140625" style="1015" bestFit="1" customWidth="1"/>
    <col min="2573" max="2573" width="10.88671875" style="1015" bestFit="1" customWidth="1"/>
    <col min="2574" max="2574" width="14.6640625" style="1015" bestFit="1" customWidth="1"/>
    <col min="2575" max="2575" width="12.33203125" style="1015" bestFit="1" customWidth="1"/>
    <col min="2576" max="2576" width="10.109375" style="1015" bestFit="1" customWidth="1"/>
    <col min="2577" max="2578" width="14.6640625" style="1015" bestFit="1" customWidth="1"/>
    <col min="2579" max="2580" width="19.77734375" style="1015" bestFit="1" customWidth="1"/>
    <col min="2581" max="2581" width="16.109375" style="1015" bestFit="1" customWidth="1"/>
    <col min="2582" max="2583" width="16.77734375" style="1015" bestFit="1" customWidth="1"/>
    <col min="2584" max="2584" width="14.6640625" style="1015" bestFit="1" customWidth="1"/>
    <col min="2585" max="2585" width="13.88671875" style="1015" bestFit="1" customWidth="1"/>
    <col min="2586" max="2588" width="9.88671875" style="1015" customWidth="1"/>
    <col min="2589" max="2589" width="9.44140625" style="1015" bestFit="1" customWidth="1"/>
    <col min="2590" max="2592" width="13.88671875" style="1015" bestFit="1" customWidth="1"/>
    <col min="2593" max="2817" width="9" style="1015"/>
    <col min="2818" max="2818" width="10.21875" style="1015" customWidth="1"/>
    <col min="2819" max="2819" width="7.44140625" style="1015" bestFit="1" customWidth="1"/>
    <col min="2820" max="2822" width="9.44140625" style="1015" bestFit="1" customWidth="1"/>
    <col min="2823" max="2823" width="13.88671875" style="1015" bestFit="1" customWidth="1"/>
    <col min="2824" max="2825" width="16.109375" style="1015" bestFit="1" customWidth="1"/>
    <col min="2826" max="2826" width="17.44140625" style="1015" customWidth="1"/>
    <col min="2827" max="2827" width="9.44140625" style="1015" bestFit="1" customWidth="1"/>
    <col min="2828" max="2828" width="17.44140625" style="1015" bestFit="1" customWidth="1"/>
    <col min="2829" max="2829" width="10.88671875" style="1015" bestFit="1" customWidth="1"/>
    <col min="2830" max="2830" width="14.6640625" style="1015" bestFit="1" customWidth="1"/>
    <col min="2831" max="2831" width="12.33203125" style="1015" bestFit="1" customWidth="1"/>
    <col min="2832" max="2832" width="10.109375" style="1015" bestFit="1" customWidth="1"/>
    <col min="2833" max="2834" width="14.6640625" style="1015" bestFit="1" customWidth="1"/>
    <col min="2835" max="2836" width="19.77734375" style="1015" bestFit="1" customWidth="1"/>
    <col min="2837" max="2837" width="16.109375" style="1015" bestFit="1" customWidth="1"/>
    <col min="2838" max="2839" width="16.77734375" style="1015" bestFit="1" customWidth="1"/>
    <col min="2840" max="2840" width="14.6640625" style="1015" bestFit="1" customWidth="1"/>
    <col min="2841" max="2841" width="13.88671875" style="1015" bestFit="1" customWidth="1"/>
    <col min="2842" max="2844" width="9.88671875" style="1015" customWidth="1"/>
    <col min="2845" max="2845" width="9.44140625" style="1015" bestFit="1" customWidth="1"/>
    <col min="2846" max="2848" width="13.88671875" style="1015" bestFit="1" customWidth="1"/>
    <col min="2849" max="3073" width="9" style="1015"/>
    <col min="3074" max="3074" width="10.21875" style="1015" customWidth="1"/>
    <col min="3075" max="3075" width="7.44140625" style="1015" bestFit="1" customWidth="1"/>
    <col min="3076" max="3078" width="9.44140625" style="1015" bestFit="1" customWidth="1"/>
    <col min="3079" max="3079" width="13.88671875" style="1015" bestFit="1" customWidth="1"/>
    <col min="3080" max="3081" width="16.109375" style="1015" bestFit="1" customWidth="1"/>
    <col min="3082" max="3082" width="17.44140625" style="1015" customWidth="1"/>
    <col min="3083" max="3083" width="9.44140625" style="1015" bestFit="1" customWidth="1"/>
    <col min="3084" max="3084" width="17.44140625" style="1015" bestFit="1" customWidth="1"/>
    <col min="3085" max="3085" width="10.88671875" style="1015" bestFit="1" customWidth="1"/>
    <col min="3086" max="3086" width="14.6640625" style="1015" bestFit="1" customWidth="1"/>
    <col min="3087" max="3087" width="12.33203125" style="1015" bestFit="1" customWidth="1"/>
    <col min="3088" max="3088" width="10.109375" style="1015" bestFit="1" customWidth="1"/>
    <col min="3089" max="3090" width="14.6640625" style="1015" bestFit="1" customWidth="1"/>
    <col min="3091" max="3092" width="19.77734375" style="1015" bestFit="1" customWidth="1"/>
    <col min="3093" max="3093" width="16.109375" style="1015" bestFit="1" customWidth="1"/>
    <col min="3094" max="3095" width="16.77734375" style="1015" bestFit="1" customWidth="1"/>
    <col min="3096" max="3096" width="14.6640625" style="1015" bestFit="1" customWidth="1"/>
    <col min="3097" max="3097" width="13.88671875" style="1015" bestFit="1" customWidth="1"/>
    <col min="3098" max="3100" width="9.88671875" style="1015" customWidth="1"/>
    <col min="3101" max="3101" width="9.44140625" style="1015" bestFit="1" customWidth="1"/>
    <col min="3102" max="3104" width="13.88671875" style="1015" bestFit="1" customWidth="1"/>
    <col min="3105" max="3329" width="9" style="1015"/>
    <col min="3330" max="3330" width="10.21875" style="1015" customWidth="1"/>
    <col min="3331" max="3331" width="7.44140625" style="1015" bestFit="1" customWidth="1"/>
    <col min="3332" max="3334" width="9.44140625" style="1015" bestFit="1" customWidth="1"/>
    <col min="3335" max="3335" width="13.88671875" style="1015" bestFit="1" customWidth="1"/>
    <col min="3336" max="3337" width="16.109375" style="1015" bestFit="1" customWidth="1"/>
    <col min="3338" max="3338" width="17.44140625" style="1015" customWidth="1"/>
    <col min="3339" max="3339" width="9.44140625" style="1015" bestFit="1" customWidth="1"/>
    <col min="3340" max="3340" width="17.44140625" style="1015" bestFit="1" customWidth="1"/>
    <col min="3341" max="3341" width="10.88671875" style="1015" bestFit="1" customWidth="1"/>
    <col min="3342" max="3342" width="14.6640625" style="1015" bestFit="1" customWidth="1"/>
    <col min="3343" max="3343" width="12.33203125" style="1015" bestFit="1" customWidth="1"/>
    <col min="3344" max="3344" width="10.109375" style="1015" bestFit="1" customWidth="1"/>
    <col min="3345" max="3346" width="14.6640625" style="1015" bestFit="1" customWidth="1"/>
    <col min="3347" max="3348" width="19.77734375" style="1015" bestFit="1" customWidth="1"/>
    <col min="3349" max="3349" width="16.109375" style="1015" bestFit="1" customWidth="1"/>
    <col min="3350" max="3351" width="16.77734375" style="1015" bestFit="1" customWidth="1"/>
    <col min="3352" max="3352" width="14.6640625" style="1015" bestFit="1" customWidth="1"/>
    <col min="3353" max="3353" width="13.88671875" style="1015" bestFit="1" customWidth="1"/>
    <col min="3354" max="3356" width="9.88671875" style="1015" customWidth="1"/>
    <col min="3357" max="3357" width="9.44140625" style="1015" bestFit="1" customWidth="1"/>
    <col min="3358" max="3360" width="13.88671875" style="1015" bestFit="1" customWidth="1"/>
    <col min="3361" max="3585" width="9" style="1015"/>
    <col min="3586" max="3586" width="10.21875" style="1015" customWidth="1"/>
    <col min="3587" max="3587" width="7.44140625" style="1015" bestFit="1" customWidth="1"/>
    <col min="3588" max="3590" width="9.44140625" style="1015" bestFit="1" customWidth="1"/>
    <col min="3591" max="3591" width="13.88671875" style="1015" bestFit="1" customWidth="1"/>
    <col min="3592" max="3593" width="16.109375" style="1015" bestFit="1" customWidth="1"/>
    <col min="3594" max="3594" width="17.44140625" style="1015" customWidth="1"/>
    <col min="3595" max="3595" width="9.44140625" style="1015" bestFit="1" customWidth="1"/>
    <col min="3596" max="3596" width="17.44140625" style="1015" bestFit="1" customWidth="1"/>
    <col min="3597" max="3597" width="10.88671875" style="1015" bestFit="1" customWidth="1"/>
    <col min="3598" max="3598" width="14.6640625" style="1015" bestFit="1" customWidth="1"/>
    <col min="3599" max="3599" width="12.33203125" style="1015" bestFit="1" customWidth="1"/>
    <col min="3600" max="3600" width="10.109375" style="1015" bestFit="1" customWidth="1"/>
    <col min="3601" max="3602" width="14.6640625" style="1015" bestFit="1" customWidth="1"/>
    <col min="3603" max="3604" width="19.77734375" style="1015" bestFit="1" customWidth="1"/>
    <col min="3605" max="3605" width="16.109375" style="1015" bestFit="1" customWidth="1"/>
    <col min="3606" max="3607" width="16.77734375" style="1015" bestFit="1" customWidth="1"/>
    <col min="3608" max="3608" width="14.6640625" style="1015" bestFit="1" customWidth="1"/>
    <col min="3609" max="3609" width="13.88671875" style="1015" bestFit="1" customWidth="1"/>
    <col min="3610" max="3612" width="9.88671875" style="1015" customWidth="1"/>
    <col min="3613" max="3613" width="9.44140625" style="1015" bestFit="1" customWidth="1"/>
    <col min="3614" max="3616" width="13.88671875" style="1015" bestFit="1" customWidth="1"/>
    <col min="3617" max="3841" width="9" style="1015"/>
    <col min="3842" max="3842" width="10.21875" style="1015" customWidth="1"/>
    <col min="3843" max="3843" width="7.44140625" style="1015" bestFit="1" customWidth="1"/>
    <col min="3844" max="3846" width="9.44140625" style="1015" bestFit="1" customWidth="1"/>
    <col min="3847" max="3847" width="13.88671875" style="1015" bestFit="1" customWidth="1"/>
    <col min="3848" max="3849" width="16.109375" style="1015" bestFit="1" customWidth="1"/>
    <col min="3850" max="3850" width="17.44140625" style="1015" customWidth="1"/>
    <col min="3851" max="3851" width="9.44140625" style="1015" bestFit="1" customWidth="1"/>
    <col min="3852" max="3852" width="17.44140625" style="1015" bestFit="1" customWidth="1"/>
    <col min="3853" max="3853" width="10.88671875" style="1015" bestFit="1" customWidth="1"/>
    <col min="3854" max="3854" width="14.6640625" style="1015" bestFit="1" customWidth="1"/>
    <col min="3855" max="3855" width="12.33203125" style="1015" bestFit="1" customWidth="1"/>
    <col min="3856" max="3856" width="10.109375" style="1015" bestFit="1" customWidth="1"/>
    <col min="3857" max="3858" width="14.6640625" style="1015" bestFit="1" customWidth="1"/>
    <col min="3859" max="3860" width="19.77734375" style="1015" bestFit="1" customWidth="1"/>
    <col min="3861" max="3861" width="16.109375" style="1015" bestFit="1" customWidth="1"/>
    <col min="3862" max="3863" width="16.77734375" style="1015" bestFit="1" customWidth="1"/>
    <col min="3864" max="3864" width="14.6640625" style="1015" bestFit="1" customWidth="1"/>
    <col min="3865" max="3865" width="13.88671875" style="1015" bestFit="1" customWidth="1"/>
    <col min="3866" max="3868" width="9.88671875" style="1015" customWidth="1"/>
    <col min="3869" max="3869" width="9.44140625" style="1015" bestFit="1" customWidth="1"/>
    <col min="3870" max="3872" width="13.88671875" style="1015" bestFit="1" customWidth="1"/>
    <col min="3873" max="4097" width="9" style="1015"/>
    <col min="4098" max="4098" width="10.21875" style="1015" customWidth="1"/>
    <col min="4099" max="4099" width="7.44140625" style="1015" bestFit="1" customWidth="1"/>
    <col min="4100" max="4102" width="9.44140625" style="1015" bestFit="1" customWidth="1"/>
    <col min="4103" max="4103" width="13.88671875" style="1015" bestFit="1" customWidth="1"/>
    <col min="4104" max="4105" width="16.109375" style="1015" bestFit="1" customWidth="1"/>
    <col min="4106" max="4106" width="17.44140625" style="1015" customWidth="1"/>
    <col min="4107" max="4107" width="9.44140625" style="1015" bestFit="1" customWidth="1"/>
    <col min="4108" max="4108" width="17.44140625" style="1015" bestFit="1" customWidth="1"/>
    <col min="4109" max="4109" width="10.88671875" style="1015" bestFit="1" customWidth="1"/>
    <col min="4110" max="4110" width="14.6640625" style="1015" bestFit="1" customWidth="1"/>
    <col min="4111" max="4111" width="12.33203125" style="1015" bestFit="1" customWidth="1"/>
    <col min="4112" max="4112" width="10.109375" style="1015" bestFit="1" customWidth="1"/>
    <col min="4113" max="4114" width="14.6640625" style="1015" bestFit="1" customWidth="1"/>
    <col min="4115" max="4116" width="19.77734375" style="1015" bestFit="1" customWidth="1"/>
    <col min="4117" max="4117" width="16.109375" style="1015" bestFit="1" customWidth="1"/>
    <col min="4118" max="4119" width="16.77734375" style="1015" bestFit="1" customWidth="1"/>
    <col min="4120" max="4120" width="14.6640625" style="1015" bestFit="1" customWidth="1"/>
    <col min="4121" max="4121" width="13.88671875" style="1015" bestFit="1" customWidth="1"/>
    <col min="4122" max="4124" width="9.88671875" style="1015" customWidth="1"/>
    <col min="4125" max="4125" width="9.44140625" style="1015" bestFit="1" customWidth="1"/>
    <col min="4126" max="4128" width="13.88671875" style="1015" bestFit="1" customWidth="1"/>
    <col min="4129" max="4353" width="9" style="1015"/>
    <col min="4354" max="4354" width="10.21875" style="1015" customWidth="1"/>
    <col min="4355" max="4355" width="7.44140625" style="1015" bestFit="1" customWidth="1"/>
    <col min="4356" max="4358" width="9.44140625" style="1015" bestFit="1" customWidth="1"/>
    <col min="4359" max="4359" width="13.88671875" style="1015" bestFit="1" customWidth="1"/>
    <col min="4360" max="4361" width="16.109375" style="1015" bestFit="1" customWidth="1"/>
    <col min="4362" max="4362" width="17.44140625" style="1015" customWidth="1"/>
    <col min="4363" max="4363" width="9.44140625" style="1015" bestFit="1" customWidth="1"/>
    <col min="4364" max="4364" width="17.44140625" style="1015" bestFit="1" customWidth="1"/>
    <col min="4365" max="4365" width="10.88671875" style="1015" bestFit="1" customWidth="1"/>
    <col min="4366" max="4366" width="14.6640625" style="1015" bestFit="1" customWidth="1"/>
    <col min="4367" max="4367" width="12.33203125" style="1015" bestFit="1" customWidth="1"/>
    <col min="4368" max="4368" width="10.109375" style="1015" bestFit="1" customWidth="1"/>
    <col min="4369" max="4370" width="14.6640625" style="1015" bestFit="1" customWidth="1"/>
    <col min="4371" max="4372" width="19.77734375" style="1015" bestFit="1" customWidth="1"/>
    <col min="4373" max="4373" width="16.109375" style="1015" bestFit="1" customWidth="1"/>
    <col min="4374" max="4375" width="16.77734375" style="1015" bestFit="1" customWidth="1"/>
    <col min="4376" max="4376" width="14.6640625" style="1015" bestFit="1" customWidth="1"/>
    <col min="4377" max="4377" width="13.88671875" style="1015" bestFit="1" customWidth="1"/>
    <col min="4378" max="4380" width="9.88671875" style="1015" customWidth="1"/>
    <col min="4381" max="4381" width="9.44140625" style="1015" bestFit="1" customWidth="1"/>
    <col min="4382" max="4384" width="13.88671875" style="1015" bestFit="1" customWidth="1"/>
    <col min="4385" max="4609" width="9" style="1015"/>
    <col min="4610" max="4610" width="10.21875" style="1015" customWidth="1"/>
    <col min="4611" max="4611" width="7.44140625" style="1015" bestFit="1" customWidth="1"/>
    <col min="4612" max="4614" width="9.44140625" style="1015" bestFit="1" customWidth="1"/>
    <col min="4615" max="4615" width="13.88671875" style="1015" bestFit="1" customWidth="1"/>
    <col min="4616" max="4617" width="16.109375" style="1015" bestFit="1" customWidth="1"/>
    <col min="4618" max="4618" width="17.44140625" style="1015" customWidth="1"/>
    <col min="4619" max="4619" width="9.44140625" style="1015" bestFit="1" customWidth="1"/>
    <col min="4620" max="4620" width="17.44140625" style="1015" bestFit="1" customWidth="1"/>
    <col min="4621" max="4621" width="10.88671875" style="1015" bestFit="1" customWidth="1"/>
    <col min="4622" max="4622" width="14.6640625" style="1015" bestFit="1" customWidth="1"/>
    <col min="4623" max="4623" width="12.33203125" style="1015" bestFit="1" customWidth="1"/>
    <col min="4624" max="4624" width="10.109375" style="1015" bestFit="1" customWidth="1"/>
    <col min="4625" max="4626" width="14.6640625" style="1015" bestFit="1" customWidth="1"/>
    <col min="4627" max="4628" width="19.77734375" style="1015" bestFit="1" customWidth="1"/>
    <col min="4629" max="4629" width="16.109375" style="1015" bestFit="1" customWidth="1"/>
    <col min="4630" max="4631" width="16.77734375" style="1015" bestFit="1" customWidth="1"/>
    <col min="4632" max="4632" width="14.6640625" style="1015" bestFit="1" customWidth="1"/>
    <col min="4633" max="4633" width="13.88671875" style="1015" bestFit="1" customWidth="1"/>
    <col min="4634" max="4636" width="9.88671875" style="1015" customWidth="1"/>
    <col min="4637" max="4637" width="9.44140625" style="1015" bestFit="1" customWidth="1"/>
    <col min="4638" max="4640" width="13.88671875" style="1015" bestFit="1" customWidth="1"/>
    <col min="4641" max="4865" width="9" style="1015"/>
    <col min="4866" max="4866" width="10.21875" style="1015" customWidth="1"/>
    <col min="4867" max="4867" width="7.44140625" style="1015" bestFit="1" customWidth="1"/>
    <col min="4868" max="4870" width="9.44140625" style="1015" bestFit="1" customWidth="1"/>
    <col min="4871" max="4871" width="13.88671875" style="1015" bestFit="1" customWidth="1"/>
    <col min="4872" max="4873" width="16.109375" style="1015" bestFit="1" customWidth="1"/>
    <col min="4874" max="4874" width="17.44140625" style="1015" customWidth="1"/>
    <col min="4875" max="4875" width="9.44140625" style="1015" bestFit="1" customWidth="1"/>
    <col min="4876" max="4876" width="17.44140625" style="1015" bestFit="1" customWidth="1"/>
    <col min="4877" max="4877" width="10.88671875" style="1015" bestFit="1" customWidth="1"/>
    <col min="4878" max="4878" width="14.6640625" style="1015" bestFit="1" customWidth="1"/>
    <col min="4879" max="4879" width="12.33203125" style="1015" bestFit="1" customWidth="1"/>
    <col min="4880" max="4880" width="10.109375" style="1015" bestFit="1" customWidth="1"/>
    <col min="4881" max="4882" width="14.6640625" style="1015" bestFit="1" customWidth="1"/>
    <col min="4883" max="4884" width="19.77734375" style="1015" bestFit="1" customWidth="1"/>
    <col min="4885" max="4885" width="16.109375" style="1015" bestFit="1" customWidth="1"/>
    <col min="4886" max="4887" width="16.77734375" style="1015" bestFit="1" customWidth="1"/>
    <col min="4888" max="4888" width="14.6640625" style="1015" bestFit="1" customWidth="1"/>
    <col min="4889" max="4889" width="13.88671875" style="1015" bestFit="1" customWidth="1"/>
    <col min="4890" max="4892" width="9.88671875" style="1015" customWidth="1"/>
    <col min="4893" max="4893" width="9.44140625" style="1015" bestFit="1" customWidth="1"/>
    <col min="4894" max="4896" width="13.88671875" style="1015" bestFit="1" customWidth="1"/>
    <col min="4897" max="5121" width="9" style="1015"/>
    <col min="5122" max="5122" width="10.21875" style="1015" customWidth="1"/>
    <col min="5123" max="5123" width="7.44140625" style="1015" bestFit="1" customWidth="1"/>
    <col min="5124" max="5126" width="9.44140625" style="1015" bestFit="1" customWidth="1"/>
    <col min="5127" max="5127" width="13.88671875" style="1015" bestFit="1" customWidth="1"/>
    <col min="5128" max="5129" width="16.109375" style="1015" bestFit="1" customWidth="1"/>
    <col min="5130" max="5130" width="17.44140625" style="1015" customWidth="1"/>
    <col min="5131" max="5131" width="9.44140625" style="1015" bestFit="1" customWidth="1"/>
    <col min="5132" max="5132" width="17.44140625" style="1015" bestFit="1" customWidth="1"/>
    <col min="5133" max="5133" width="10.88671875" style="1015" bestFit="1" customWidth="1"/>
    <col min="5134" max="5134" width="14.6640625" style="1015" bestFit="1" customWidth="1"/>
    <col min="5135" max="5135" width="12.33203125" style="1015" bestFit="1" customWidth="1"/>
    <col min="5136" max="5136" width="10.109375" style="1015" bestFit="1" customWidth="1"/>
    <col min="5137" max="5138" width="14.6640625" style="1015" bestFit="1" customWidth="1"/>
    <col min="5139" max="5140" width="19.77734375" style="1015" bestFit="1" customWidth="1"/>
    <col min="5141" max="5141" width="16.109375" style="1015" bestFit="1" customWidth="1"/>
    <col min="5142" max="5143" width="16.77734375" style="1015" bestFit="1" customWidth="1"/>
    <col min="5144" max="5144" width="14.6640625" style="1015" bestFit="1" customWidth="1"/>
    <col min="5145" max="5145" width="13.88671875" style="1015" bestFit="1" customWidth="1"/>
    <col min="5146" max="5148" width="9.88671875" style="1015" customWidth="1"/>
    <col min="5149" max="5149" width="9.44140625" style="1015" bestFit="1" customWidth="1"/>
    <col min="5150" max="5152" width="13.88671875" style="1015" bestFit="1" customWidth="1"/>
    <col min="5153" max="5377" width="9" style="1015"/>
    <col min="5378" max="5378" width="10.21875" style="1015" customWidth="1"/>
    <col min="5379" max="5379" width="7.44140625" style="1015" bestFit="1" customWidth="1"/>
    <col min="5380" max="5382" width="9.44140625" style="1015" bestFit="1" customWidth="1"/>
    <col min="5383" max="5383" width="13.88671875" style="1015" bestFit="1" customWidth="1"/>
    <col min="5384" max="5385" width="16.109375" style="1015" bestFit="1" customWidth="1"/>
    <col min="5386" max="5386" width="17.44140625" style="1015" customWidth="1"/>
    <col min="5387" max="5387" width="9.44140625" style="1015" bestFit="1" customWidth="1"/>
    <col min="5388" max="5388" width="17.44140625" style="1015" bestFit="1" customWidth="1"/>
    <col min="5389" max="5389" width="10.88671875" style="1015" bestFit="1" customWidth="1"/>
    <col min="5390" max="5390" width="14.6640625" style="1015" bestFit="1" customWidth="1"/>
    <col min="5391" max="5391" width="12.33203125" style="1015" bestFit="1" customWidth="1"/>
    <col min="5392" max="5392" width="10.109375" style="1015" bestFit="1" customWidth="1"/>
    <col min="5393" max="5394" width="14.6640625" style="1015" bestFit="1" customWidth="1"/>
    <col min="5395" max="5396" width="19.77734375" style="1015" bestFit="1" customWidth="1"/>
    <col min="5397" max="5397" width="16.109375" style="1015" bestFit="1" customWidth="1"/>
    <col min="5398" max="5399" width="16.77734375" style="1015" bestFit="1" customWidth="1"/>
    <col min="5400" max="5400" width="14.6640625" style="1015" bestFit="1" customWidth="1"/>
    <col min="5401" max="5401" width="13.88671875" style="1015" bestFit="1" customWidth="1"/>
    <col min="5402" max="5404" width="9.88671875" style="1015" customWidth="1"/>
    <col min="5405" max="5405" width="9.44140625" style="1015" bestFit="1" customWidth="1"/>
    <col min="5406" max="5408" width="13.88671875" style="1015" bestFit="1" customWidth="1"/>
    <col min="5409" max="5633" width="9" style="1015"/>
    <col min="5634" max="5634" width="10.21875" style="1015" customWidth="1"/>
    <col min="5635" max="5635" width="7.44140625" style="1015" bestFit="1" customWidth="1"/>
    <col min="5636" max="5638" width="9.44140625" style="1015" bestFit="1" customWidth="1"/>
    <col min="5639" max="5639" width="13.88671875" style="1015" bestFit="1" customWidth="1"/>
    <col min="5640" max="5641" width="16.109375" style="1015" bestFit="1" customWidth="1"/>
    <col min="5642" max="5642" width="17.44140625" style="1015" customWidth="1"/>
    <col min="5643" max="5643" width="9.44140625" style="1015" bestFit="1" customWidth="1"/>
    <col min="5644" max="5644" width="17.44140625" style="1015" bestFit="1" customWidth="1"/>
    <col min="5645" max="5645" width="10.88671875" style="1015" bestFit="1" customWidth="1"/>
    <col min="5646" max="5646" width="14.6640625" style="1015" bestFit="1" customWidth="1"/>
    <col min="5647" max="5647" width="12.33203125" style="1015" bestFit="1" customWidth="1"/>
    <col min="5648" max="5648" width="10.109375" style="1015" bestFit="1" customWidth="1"/>
    <col min="5649" max="5650" width="14.6640625" style="1015" bestFit="1" customWidth="1"/>
    <col min="5651" max="5652" width="19.77734375" style="1015" bestFit="1" customWidth="1"/>
    <col min="5653" max="5653" width="16.109375" style="1015" bestFit="1" customWidth="1"/>
    <col min="5654" max="5655" width="16.77734375" style="1015" bestFit="1" customWidth="1"/>
    <col min="5656" max="5656" width="14.6640625" style="1015" bestFit="1" customWidth="1"/>
    <col min="5657" max="5657" width="13.88671875" style="1015" bestFit="1" customWidth="1"/>
    <col min="5658" max="5660" width="9.88671875" style="1015" customWidth="1"/>
    <col min="5661" max="5661" width="9.44140625" style="1015" bestFit="1" customWidth="1"/>
    <col min="5662" max="5664" width="13.88671875" style="1015" bestFit="1" customWidth="1"/>
    <col min="5665" max="5889" width="9" style="1015"/>
    <col min="5890" max="5890" width="10.21875" style="1015" customWidth="1"/>
    <col min="5891" max="5891" width="7.44140625" style="1015" bestFit="1" customWidth="1"/>
    <col min="5892" max="5894" width="9.44140625" style="1015" bestFit="1" customWidth="1"/>
    <col min="5895" max="5895" width="13.88671875" style="1015" bestFit="1" customWidth="1"/>
    <col min="5896" max="5897" width="16.109375" style="1015" bestFit="1" customWidth="1"/>
    <col min="5898" max="5898" width="17.44140625" style="1015" customWidth="1"/>
    <col min="5899" max="5899" width="9.44140625" style="1015" bestFit="1" customWidth="1"/>
    <col min="5900" max="5900" width="17.44140625" style="1015" bestFit="1" customWidth="1"/>
    <col min="5901" max="5901" width="10.88671875" style="1015" bestFit="1" customWidth="1"/>
    <col min="5902" max="5902" width="14.6640625" style="1015" bestFit="1" customWidth="1"/>
    <col min="5903" max="5903" width="12.33203125" style="1015" bestFit="1" customWidth="1"/>
    <col min="5904" max="5904" width="10.109375" style="1015" bestFit="1" customWidth="1"/>
    <col min="5905" max="5906" width="14.6640625" style="1015" bestFit="1" customWidth="1"/>
    <col min="5907" max="5908" width="19.77734375" style="1015" bestFit="1" customWidth="1"/>
    <col min="5909" max="5909" width="16.109375" style="1015" bestFit="1" customWidth="1"/>
    <col min="5910" max="5911" width="16.77734375" style="1015" bestFit="1" customWidth="1"/>
    <col min="5912" max="5912" width="14.6640625" style="1015" bestFit="1" customWidth="1"/>
    <col min="5913" max="5913" width="13.88671875" style="1015" bestFit="1" customWidth="1"/>
    <col min="5914" max="5916" width="9.88671875" style="1015" customWidth="1"/>
    <col min="5917" max="5917" width="9.44140625" style="1015" bestFit="1" customWidth="1"/>
    <col min="5918" max="5920" width="13.88671875" style="1015" bestFit="1" customWidth="1"/>
    <col min="5921" max="6145" width="9" style="1015"/>
    <col min="6146" max="6146" width="10.21875" style="1015" customWidth="1"/>
    <col min="6147" max="6147" width="7.44140625" style="1015" bestFit="1" customWidth="1"/>
    <col min="6148" max="6150" width="9.44140625" style="1015" bestFit="1" customWidth="1"/>
    <col min="6151" max="6151" width="13.88671875" style="1015" bestFit="1" customWidth="1"/>
    <col min="6152" max="6153" width="16.109375" style="1015" bestFit="1" customWidth="1"/>
    <col min="6154" max="6154" width="17.44140625" style="1015" customWidth="1"/>
    <col min="6155" max="6155" width="9.44140625" style="1015" bestFit="1" customWidth="1"/>
    <col min="6156" max="6156" width="17.44140625" style="1015" bestFit="1" customWidth="1"/>
    <col min="6157" max="6157" width="10.88671875" style="1015" bestFit="1" customWidth="1"/>
    <col min="6158" max="6158" width="14.6640625" style="1015" bestFit="1" customWidth="1"/>
    <col min="6159" max="6159" width="12.33203125" style="1015" bestFit="1" customWidth="1"/>
    <col min="6160" max="6160" width="10.109375" style="1015" bestFit="1" customWidth="1"/>
    <col min="6161" max="6162" width="14.6640625" style="1015" bestFit="1" customWidth="1"/>
    <col min="6163" max="6164" width="19.77734375" style="1015" bestFit="1" customWidth="1"/>
    <col min="6165" max="6165" width="16.109375" style="1015" bestFit="1" customWidth="1"/>
    <col min="6166" max="6167" width="16.77734375" style="1015" bestFit="1" customWidth="1"/>
    <col min="6168" max="6168" width="14.6640625" style="1015" bestFit="1" customWidth="1"/>
    <col min="6169" max="6169" width="13.88671875" style="1015" bestFit="1" customWidth="1"/>
    <col min="6170" max="6172" width="9.88671875" style="1015" customWidth="1"/>
    <col min="6173" max="6173" width="9.44140625" style="1015" bestFit="1" customWidth="1"/>
    <col min="6174" max="6176" width="13.88671875" style="1015" bestFit="1" customWidth="1"/>
    <col min="6177" max="6401" width="9" style="1015"/>
    <col min="6402" max="6402" width="10.21875" style="1015" customWidth="1"/>
    <col min="6403" max="6403" width="7.44140625" style="1015" bestFit="1" customWidth="1"/>
    <col min="6404" max="6406" width="9.44140625" style="1015" bestFit="1" customWidth="1"/>
    <col min="6407" max="6407" width="13.88671875" style="1015" bestFit="1" customWidth="1"/>
    <col min="6408" max="6409" width="16.109375" style="1015" bestFit="1" customWidth="1"/>
    <col min="6410" max="6410" width="17.44140625" style="1015" customWidth="1"/>
    <col min="6411" max="6411" width="9.44140625" style="1015" bestFit="1" customWidth="1"/>
    <col min="6412" max="6412" width="17.44140625" style="1015" bestFit="1" customWidth="1"/>
    <col min="6413" max="6413" width="10.88671875" style="1015" bestFit="1" customWidth="1"/>
    <col min="6414" max="6414" width="14.6640625" style="1015" bestFit="1" customWidth="1"/>
    <col min="6415" max="6415" width="12.33203125" style="1015" bestFit="1" customWidth="1"/>
    <col min="6416" max="6416" width="10.109375" style="1015" bestFit="1" customWidth="1"/>
    <col min="6417" max="6418" width="14.6640625" style="1015" bestFit="1" customWidth="1"/>
    <col min="6419" max="6420" width="19.77734375" style="1015" bestFit="1" customWidth="1"/>
    <col min="6421" max="6421" width="16.109375" style="1015" bestFit="1" customWidth="1"/>
    <col min="6422" max="6423" width="16.77734375" style="1015" bestFit="1" customWidth="1"/>
    <col min="6424" max="6424" width="14.6640625" style="1015" bestFit="1" customWidth="1"/>
    <col min="6425" max="6425" width="13.88671875" style="1015" bestFit="1" customWidth="1"/>
    <col min="6426" max="6428" width="9.88671875" style="1015" customWidth="1"/>
    <col min="6429" max="6429" width="9.44140625" style="1015" bestFit="1" customWidth="1"/>
    <col min="6430" max="6432" width="13.88671875" style="1015" bestFit="1" customWidth="1"/>
    <col min="6433" max="6657" width="9" style="1015"/>
    <col min="6658" max="6658" width="10.21875" style="1015" customWidth="1"/>
    <col min="6659" max="6659" width="7.44140625" style="1015" bestFit="1" customWidth="1"/>
    <col min="6660" max="6662" width="9.44140625" style="1015" bestFit="1" customWidth="1"/>
    <col min="6663" max="6663" width="13.88671875" style="1015" bestFit="1" customWidth="1"/>
    <col min="6664" max="6665" width="16.109375" style="1015" bestFit="1" customWidth="1"/>
    <col min="6666" max="6666" width="17.44140625" style="1015" customWidth="1"/>
    <col min="6667" max="6667" width="9.44140625" style="1015" bestFit="1" customWidth="1"/>
    <col min="6668" max="6668" width="17.44140625" style="1015" bestFit="1" customWidth="1"/>
    <col min="6669" max="6669" width="10.88671875" style="1015" bestFit="1" customWidth="1"/>
    <col min="6670" max="6670" width="14.6640625" style="1015" bestFit="1" customWidth="1"/>
    <col min="6671" max="6671" width="12.33203125" style="1015" bestFit="1" customWidth="1"/>
    <col min="6672" max="6672" width="10.109375" style="1015" bestFit="1" customWidth="1"/>
    <col min="6673" max="6674" width="14.6640625" style="1015" bestFit="1" customWidth="1"/>
    <col min="6675" max="6676" width="19.77734375" style="1015" bestFit="1" customWidth="1"/>
    <col min="6677" max="6677" width="16.109375" style="1015" bestFit="1" customWidth="1"/>
    <col min="6678" max="6679" width="16.77734375" style="1015" bestFit="1" customWidth="1"/>
    <col min="6680" max="6680" width="14.6640625" style="1015" bestFit="1" customWidth="1"/>
    <col min="6681" max="6681" width="13.88671875" style="1015" bestFit="1" customWidth="1"/>
    <col min="6682" max="6684" width="9.88671875" style="1015" customWidth="1"/>
    <col min="6685" max="6685" width="9.44140625" style="1015" bestFit="1" customWidth="1"/>
    <col min="6686" max="6688" width="13.88671875" style="1015" bestFit="1" customWidth="1"/>
    <col min="6689" max="6913" width="9" style="1015"/>
    <col min="6914" max="6914" width="10.21875" style="1015" customWidth="1"/>
    <col min="6915" max="6915" width="7.44140625" style="1015" bestFit="1" customWidth="1"/>
    <col min="6916" max="6918" width="9.44140625" style="1015" bestFit="1" customWidth="1"/>
    <col min="6919" max="6919" width="13.88671875" style="1015" bestFit="1" customWidth="1"/>
    <col min="6920" max="6921" width="16.109375" style="1015" bestFit="1" customWidth="1"/>
    <col min="6922" max="6922" width="17.44140625" style="1015" customWidth="1"/>
    <col min="6923" max="6923" width="9.44140625" style="1015" bestFit="1" customWidth="1"/>
    <col min="6924" max="6924" width="17.44140625" style="1015" bestFit="1" customWidth="1"/>
    <col min="6925" max="6925" width="10.88671875" style="1015" bestFit="1" customWidth="1"/>
    <col min="6926" max="6926" width="14.6640625" style="1015" bestFit="1" customWidth="1"/>
    <col min="6927" max="6927" width="12.33203125" style="1015" bestFit="1" customWidth="1"/>
    <col min="6928" max="6928" width="10.109375" style="1015" bestFit="1" customWidth="1"/>
    <col min="6929" max="6930" width="14.6640625" style="1015" bestFit="1" customWidth="1"/>
    <col min="6931" max="6932" width="19.77734375" style="1015" bestFit="1" customWidth="1"/>
    <col min="6933" max="6933" width="16.109375" style="1015" bestFit="1" customWidth="1"/>
    <col min="6934" max="6935" width="16.77734375" style="1015" bestFit="1" customWidth="1"/>
    <col min="6936" max="6936" width="14.6640625" style="1015" bestFit="1" customWidth="1"/>
    <col min="6937" max="6937" width="13.88671875" style="1015" bestFit="1" customWidth="1"/>
    <col min="6938" max="6940" width="9.88671875" style="1015" customWidth="1"/>
    <col min="6941" max="6941" width="9.44140625" style="1015" bestFit="1" customWidth="1"/>
    <col min="6942" max="6944" width="13.88671875" style="1015" bestFit="1" customWidth="1"/>
    <col min="6945" max="7169" width="9" style="1015"/>
    <col min="7170" max="7170" width="10.21875" style="1015" customWidth="1"/>
    <col min="7171" max="7171" width="7.44140625" style="1015" bestFit="1" customWidth="1"/>
    <col min="7172" max="7174" width="9.44140625" style="1015" bestFit="1" customWidth="1"/>
    <col min="7175" max="7175" width="13.88671875" style="1015" bestFit="1" customWidth="1"/>
    <col min="7176" max="7177" width="16.109375" style="1015" bestFit="1" customWidth="1"/>
    <col min="7178" max="7178" width="17.44140625" style="1015" customWidth="1"/>
    <col min="7179" max="7179" width="9.44140625" style="1015" bestFit="1" customWidth="1"/>
    <col min="7180" max="7180" width="17.44140625" style="1015" bestFit="1" customWidth="1"/>
    <col min="7181" max="7181" width="10.88671875" style="1015" bestFit="1" customWidth="1"/>
    <col min="7182" max="7182" width="14.6640625" style="1015" bestFit="1" customWidth="1"/>
    <col min="7183" max="7183" width="12.33203125" style="1015" bestFit="1" customWidth="1"/>
    <col min="7184" max="7184" width="10.109375" style="1015" bestFit="1" customWidth="1"/>
    <col min="7185" max="7186" width="14.6640625" style="1015" bestFit="1" customWidth="1"/>
    <col min="7187" max="7188" width="19.77734375" style="1015" bestFit="1" customWidth="1"/>
    <col min="7189" max="7189" width="16.109375" style="1015" bestFit="1" customWidth="1"/>
    <col min="7190" max="7191" width="16.77734375" style="1015" bestFit="1" customWidth="1"/>
    <col min="7192" max="7192" width="14.6640625" style="1015" bestFit="1" customWidth="1"/>
    <col min="7193" max="7193" width="13.88671875" style="1015" bestFit="1" customWidth="1"/>
    <col min="7194" max="7196" width="9.88671875" style="1015" customWidth="1"/>
    <col min="7197" max="7197" width="9.44140625" style="1015" bestFit="1" customWidth="1"/>
    <col min="7198" max="7200" width="13.88671875" style="1015" bestFit="1" customWidth="1"/>
    <col min="7201" max="7425" width="9" style="1015"/>
    <col min="7426" max="7426" width="10.21875" style="1015" customWidth="1"/>
    <col min="7427" max="7427" width="7.44140625" style="1015" bestFit="1" customWidth="1"/>
    <col min="7428" max="7430" width="9.44140625" style="1015" bestFit="1" customWidth="1"/>
    <col min="7431" max="7431" width="13.88671875" style="1015" bestFit="1" customWidth="1"/>
    <col min="7432" max="7433" width="16.109375" style="1015" bestFit="1" customWidth="1"/>
    <col min="7434" max="7434" width="17.44140625" style="1015" customWidth="1"/>
    <col min="7435" max="7435" width="9.44140625" style="1015" bestFit="1" customWidth="1"/>
    <col min="7436" max="7436" width="17.44140625" style="1015" bestFit="1" customWidth="1"/>
    <col min="7437" max="7437" width="10.88671875" style="1015" bestFit="1" customWidth="1"/>
    <col min="7438" max="7438" width="14.6640625" style="1015" bestFit="1" customWidth="1"/>
    <col min="7439" max="7439" width="12.33203125" style="1015" bestFit="1" customWidth="1"/>
    <col min="7440" max="7440" width="10.109375" style="1015" bestFit="1" customWidth="1"/>
    <col min="7441" max="7442" width="14.6640625" style="1015" bestFit="1" customWidth="1"/>
    <col min="7443" max="7444" width="19.77734375" style="1015" bestFit="1" customWidth="1"/>
    <col min="7445" max="7445" width="16.109375" style="1015" bestFit="1" customWidth="1"/>
    <col min="7446" max="7447" width="16.77734375" style="1015" bestFit="1" customWidth="1"/>
    <col min="7448" max="7448" width="14.6640625" style="1015" bestFit="1" customWidth="1"/>
    <col min="7449" max="7449" width="13.88671875" style="1015" bestFit="1" customWidth="1"/>
    <col min="7450" max="7452" width="9.88671875" style="1015" customWidth="1"/>
    <col min="7453" max="7453" width="9.44140625" style="1015" bestFit="1" customWidth="1"/>
    <col min="7454" max="7456" width="13.88671875" style="1015" bestFit="1" customWidth="1"/>
    <col min="7457" max="7681" width="9" style="1015"/>
    <col min="7682" max="7682" width="10.21875" style="1015" customWidth="1"/>
    <col min="7683" max="7683" width="7.44140625" style="1015" bestFit="1" customWidth="1"/>
    <col min="7684" max="7686" width="9.44140625" style="1015" bestFit="1" customWidth="1"/>
    <col min="7687" max="7687" width="13.88671875" style="1015" bestFit="1" customWidth="1"/>
    <col min="7688" max="7689" width="16.109375" style="1015" bestFit="1" customWidth="1"/>
    <col min="7690" max="7690" width="17.44140625" style="1015" customWidth="1"/>
    <col min="7691" max="7691" width="9.44140625" style="1015" bestFit="1" customWidth="1"/>
    <col min="7692" max="7692" width="17.44140625" style="1015" bestFit="1" customWidth="1"/>
    <col min="7693" max="7693" width="10.88671875" style="1015" bestFit="1" customWidth="1"/>
    <col min="7694" max="7694" width="14.6640625" style="1015" bestFit="1" customWidth="1"/>
    <col min="7695" max="7695" width="12.33203125" style="1015" bestFit="1" customWidth="1"/>
    <col min="7696" max="7696" width="10.109375" style="1015" bestFit="1" customWidth="1"/>
    <col min="7697" max="7698" width="14.6640625" style="1015" bestFit="1" customWidth="1"/>
    <col min="7699" max="7700" width="19.77734375" style="1015" bestFit="1" customWidth="1"/>
    <col min="7701" max="7701" width="16.109375" style="1015" bestFit="1" customWidth="1"/>
    <col min="7702" max="7703" width="16.77734375" style="1015" bestFit="1" customWidth="1"/>
    <col min="7704" max="7704" width="14.6640625" style="1015" bestFit="1" customWidth="1"/>
    <col min="7705" max="7705" width="13.88671875" style="1015" bestFit="1" customWidth="1"/>
    <col min="7706" max="7708" width="9.88671875" style="1015" customWidth="1"/>
    <col min="7709" max="7709" width="9.44140625" style="1015" bestFit="1" customWidth="1"/>
    <col min="7710" max="7712" width="13.88671875" style="1015" bestFit="1" customWidth="1"/>
    <col min="7713" max="7937" width="9" style="1015"/>
    <col min="7938" max="7938" width="10.21875" style="1015" customWidth="1"/>
    <col min="7939" max="7939" width="7.44140625" style="1015" bestFit="1" customWidth="1"/>
    <col min="7940" max="7942" width="9.44140625" style="1015" bestFit="1" customWidth="1"/>
    <col min="7943" max="7943" width="13.88671875" style="1015" bestFit="1" customWidth="1"/>
    <col min="7944" max="7945" width="16.109375" style="1015" bestFit="1" customWidth="1"/>
    <col min="7946" max="7946" width="17.44140625" style="1015" customWidth="1"/>
    <col min="7947" max="7947" width="9.44140625" style="1015" bestFit="1" customWidth="1"/>
    <col min="7948" max="7948" width="17.44140625" style="1015" bestFit="1" customWidth="1"/>
    <col min="7949" max="7949" width="10.88671875" style="1015" bestFit="1" customWidth="1"/>
    <col min="7950" max="7950" width="14.6640625" style="1015" bestFit="1" customWidth="1"/>
    <col min="7951" max="7951" width="12.33203125" style="1015" bestFit="1" customWidth="1"/>
    <col min="7952" max="7952" width="10.109375" style="1015" bestFit="1" customWidth="1"/>
    <col min="7953" max="7954" width="14.6640625" style="1015" bestFit="1" customWidth="1"/>
    <col min="7955" max="7956" width="19.77734375" style="1015" bestFit="1" customWidth="1"/>
    <col min="7957" max="7957" width="16.109375" style="1015" bestFit="1" customWidth="1"/>
    <col min="7958" max="7959" width="16.77734375" style="1015" bestFit="1" customWidth="1"/>
    <col min="7960" max="7960" width="14.6640625" style="1015" bestFit="1" customWidth="1"/>
    <col min="7961" max="7961" width="13.88671875" style="1015" bestFit="1" customWidth="1"/>
    <col min="7962" max="7964" width="9.88671875" style="1015" customWidth="1"/>
    <col min="7965" max="7965" width="9.44140625" style="1015" bestFit="1" customWidth="1"/>
    <col min="7966" max="7968" width="13.88671875" style="1015" bestFit="1" customWidth="1"/>
    <col min="7969" max="8193" width="9" style="1015"/>
    <col min="8194" max="8194" width="10.21875" style="1015" customWidth="1"/>
    <col min="8195" max="8195" width="7.44140625" style="1015" bestFit="1" customWidth="1"/>
    <col min="8196" max="8198" width="9.44140625" style="1015" bestFit="1" customWidth="1"/>
    <col min="8199" max="8199" width="13.88671875" style="1015" bestFit="1" customWidth="1"/>
    <col min="8200" max="8201" width="16.109375" style="1015" bestFit="1" customWidth="1"/>
    <col min="8202" max="8202" width="17.44140625" style="1015" customWidth="1"/>
    <col min="8203" max="8203" width="9.44140625" style="1015" bestFit="1" customWidth="1"/>
    <col min="8204" max="8204" width="17.44140625" style="1015" bestFit="1" customWidth="1"/>
    <col min="8205" max="8205" width="10.88671875" style="1015" bestFit="1" customWidth="1"/>
    <col min="8206" max="8206" width="14.6640625" style="1015" bestFit="1" customWidth="1"/>
    <col min="8207" max="8207" width="12.33203125" style="1015" bestFit="1" customWidth="1"/>
    <col min="8208" max="8208" width="10.109375" style="1015" bestFit="1" customWidth="1"/>
    <col min="8209" max="8210" width="14.6640625" style="1015" bestFit="1" customWidth="1"/>
    <col min="8211" max="8212" width="19.77734375" style="1015" bestFit="1" customWidth="1"/>
    <col min="8213" max="8213" width="16.109375" style="1015" bestFit="1" customWidth="1"/>
    <col min="8214" max="8215" width="16.77734375" style="1015" bestFit="1" customWidth="1"/>
    <col min="8216" max="8216" width="14.6640625" style="1015" bestFit="1" customWidth="1"/>
    <col min="8217" max="8217" width="13.88671875" style="1015" bestFit="1" customWidth="1"/>
    <col min="8218" max="8220" width="9.88671875" style="1015" customWidth="1"/>
    <col min="8221" max="8221" width="9.44140625" style="1015" bestFit="1" customWidth="1"/>
    <col min="8222" max="8224" width="13.88671875" style="1015" bestFit="1" customWidth="1"/>
    <col min="8225" max="8449" width="9" style="1015"/>
    <col min="8450" max="8450" width="10.21875" style="1015" customWidth="1"/>
    <col min="8451" max="8451" width="7.44140625" style="1015" bestFit="1" customWidth="1"/>
    <col min="8452" max="8454" width="9.44140625" style="1015" bestFit="1" customWidth="1"/>
    <col min="8455" max="8455" width="13.88671875" style="1015" bestFit="1" customWidth="1"/>
    <col min="8456" max="8457" width="16.109375" style="1015" bestFit="1" customWidth="1"/>
    <col min="8458" max="8458" width="17.44140625" style="1015" customWidth="1"/>
    <col min="8459" max="8459" width="9.44140625" style="1015" bestFit="1" customWidth="1"/>
    <col min="8460" max="8460" width="17.44140625" style="1015" bestFit="1" customWidth="1"/>
    <col min="8461" max="8461" width="10.88671875" style="1015" bestFit="1" customWidth="1"/>
    <col min="8462" max="8462" width="14.6640625" style="1015" bestFit="1" customWidth="1"/>
    <col min="8463" max="8463" width="12.33203125" style="1015" bestFit="1" customWidth="1"/>
    <col min="8464" max="8464" width="10.109375" style="1015" bestFit="1" customWidth="1"/>
    <col min="8465" max="8466" width="14.6640625" style="1015" bestFit="1" customWidth="1"/>
    <col min="8467" max="8468" width="19.77734375" style="1015" bestFit="1" customWidth="1"/>
    <col min="8469" max="8469" width="16.109375" style="1015" bestFit="1" customWidth="1"/>
    <col min="8470" max="8471" width="16.77734375" style="1015" bestFit="1" customWidth="1"/>
    <col min="8472" max="8472" width="14.6640625" style="1015" bestFit="1" customWidth="1"/>
    <col min="8473" max="8473" width="13.88671875" style="1015" bestFit="1" customWidth="1"/>
    <col min="8474" max="8476" width="9.88671875" style="1015" customWidth="1"/>
    <col min="8477" max="8477" width="9.44140625" style="1015" bestFit="1" customWidth="1"/>
    <col min="8478" max="8480" width="13.88671875" style="1015" bestFit="1" customWidth="1"/>
    <col min="8481" max="8705" width="9" style="1015"/>
    <col min="8706" max="8706" width="10.21875" style="1015" customWidth="1"/>
    <col min="8707" max="8707" width="7.44140625" style="1015" bestFit="1" customWidth="1"/>
    <col min="8708" max="8710" width="9.44140625" style="1015" bestFit="1" customWidth="1"/>
    <col min="8711" max="8711" width="13.88671875" style="1015" bestFit="1" customWidth="1"/>
    <col min="8712" max="8713" width="16.109375" style="1015" bestFit="1" customWidth="1"/>
    <col min="8714" max="8714" width="17.44140625" style="1015" customWidth="1"/>
    <col min="8715" max="8715" width="9.44140625" style="1015" bestFit="1" customWidth="1"/>
    <col min="8716" max="8716" width="17.44140625" style="1015" bestFit="1" customWidth="1"/>
    <col min="8717" max="8717" width="10.88671875" style="1015" bestFit="1" customWidth="1"/>
    <col min="8718" max="8718" width="14.6640625" style="1015" bestFit="1" customWidth="1"/>
    <col min="8719" max="8719" width="12.33203125" style="1015" bestFit="1" customWidth="1"/>
    <col min="8720" max="8720" width="10.109375" style="1015" bestFit="1" customWidth="1"/>
    <col min="8721" max="8722" width="14.6640625" style="1015" bestFit="1" customWidth="1"/>
    <col min="8723" max="8724" width="19.77734375" style="1015" bestFit="1" customWidth="1"/>
    <col min="8725" max="8725" width="16.109375" style="1015" bestFit="1" customWidth="1"/>
    <col min="8726" max="8727" width="16.77734375" style="1015" bestFit="1" customWidth="1"/>
    <col min="8728" max="8728" width="14.6640625" style="1015" bestFit="1" customWidth="1"/>
    <col min="8729" max="8729" width="13.88671875" style="1015" bestFit="1" customWidth="1"/>
    <col min="8730" max="8732" width="9.88671875" style="1015" customWidth="1"/>
    <col min="8733" max="8733" width="9.44140625" style="1015" bestFit="1" customWidth="1"/>
    <col min="8734" max="8736" width="13.88671875" style="1015" bestFit="1" customWidth="1"/>
    <col min="8737" max="8961" width="9" style="1015"/>
    <col min="8962" max="8962" width="10.21875" style="1015" customWidth="1"/>
    <col min="8963" max="8963" width="7.44140625" style="1015" bestFit="1" customWidth="1"/>
    <col min="8964" max="8966" width="9.44140625" style="1015" bestFit="1" customWidth="1"/>
    <col min="8967" max="8967" width="13.88671875" style="1015" bestFit="1" customWidth="1"/>
    <col min="8968" max="8969" width="16.109375" style="1015" bestFit="1" customWidth="1"/>
    <col min="8970" max="8970" width="17.44140625" style="1015" customWidth="1"/>
    <col min="8971" max="8971" width="9.44140625" style="1015" bestFit="1" customWidth="1"/>
    <col min="8972" max="8972" width="17.44140625" style="1015" bestFit="1" customWidth="1"/>
    <col min="8973" max="8973" width="10.88671875" style="1015" bestFit="1" customWidth="1"/>
    <col min="8974" max="8974" width="14.6640625" style="1015" bestFit="1" customWidth="1"/>
    <col min="8975" max="8975" width="12.33203125" style="1015" bestFit="1" customWidth="1"/>
    <col min="8976" max="8976" width="10.109375" style="1015" bestFit="1" customWidth="1"/>
    <col min="8977" max="8978" width="14.6640625" style="1015" bestFit="1" customWidth="1"/>
    <col min="8979" max="8980" width="19.77734375" style="1015" bestFit="1" customWidth="1"/>
    <col min="8981" max="8981" width="16.109375" style="1015" bestFit="1" customWidth="1"/>
    <col min="8982" max="8983" width="16.77734375" style="1015" bestFit="1" customWidth="1"/>
    <col min="8984" max="8984" width="14.6640625" style="1015" bestFit="1" customWidth="1"/>
    <col min="8985" max="8985" width="13.88671875" style="1015" bestFit="1" customWidth="1"/>
    <col min="8986" max="8988" width="9.88671875" style="1015" customWidth="1"/>
    <col min="8989" max="8989" width="9.44140625" style="1015" bestFit="1" customWidth="1"/>
    <col min="8990" max="8992" width="13.88671875" style="1015" bestFit="1" customWidth="1"/>
    <col min="8993" max="9217" width="9" style="1015"/>
    <col min="9218" max="9218" width="10.21875" style="1015" customWidth="1"/>
    <col min="9219" max="9219" width="7.44140625" style="1015" bestFit="1" customWidth="1"/>
    <col min="9220" max="9222" width="9.44140625" style="1015" bestFit="1" customWidth="1"/>
    <col min="9223" max="9223" width="13.88671875" style="1015" bestFit="1" customWidth="1"/>
    <col min="9224" max="9225" width="16.109375" style="1015" bestFit="1" customWidth="1"/>
    <col min="9226" max="9226" width="17.44140625" style="1015" customWidth="1"/>
    <col min="9227" max="9227" width="9.44140625" style="1015" bestFit="1" customWidth="1"/>
    <col min="9228" max="9228" width="17.44140625" style="1015" bestFit="1" customWidth="1"/>
    <col min="9229" max="9229" width="10.88671875" style="1015" bestFit="1" customWidth="1"/>
    <col min="9230" max="9230" width="14.6640625" style="1015" bestFit="1" customWidth="1"/>
    <col min="9231" max="9231" width="12.33203125" style="1015" bestFit="1" customWidth="1"/>
    <col min="9232" max="9232" width="10.109375" style="1015" bestFit="1" customWidth="1"/>
    <col min="9233" max="9234" width="14.6640625" style="1015" bestFit="1" customWidth="1"/>
    <col min="9235" max="9236" width="19.77734375" style="1015" bestFit="1" customWidth="1"/>
    <col min="9237" max="9237" width="16.109375" style="1015" bestFit="1" customWidth="1"/>
    <col min="9238" max="9239" width="16.77734375" style="1015" bestFit="1" customWidth="1"/>
    <col min="9240" max="9240" width="14.6640625" style="1015" bestFit="1" customWidth="1"/>
    <col min="9241" max="9241" width="13.88671875" style="1015" bestFit="1" customWidth="1"/>
    <col min="9242" max="9244" width="9.88671875" style="1015" customWidth="1"/>
    <col min="9245" max="9245" width="9.44140625" style="1015" bestFit="1" customWidth="1"/>
    <col min="9246" max="9248" width="13.88671875" style="1015" bestFit="1" customWidth="1"/>
    <col min="9249" max="9473" width="9" style="1015"/>
    <col min="9474" max="9474" width="10.21875" style="1015" customWidth="1"/>
    <col min="9475" max="9475" width="7.44140625" style="1015" bestFit="1" customWidth="1"/>
    <col min="9476" max="9478" width="9.44140625" style="1015" bestFit="1" customWidth="1"/>
    <col min="9479" max="9479" width="13.88671875" style="1015" bestFit="1" customWidth="1"/>
    <col min="9480" max="9481" width="16.109375" style="1015" bestFit="1" customWidth="1"/>
    <col min="9482" max="9482" width="17.44140625" style="1015" customWidth="1"/>
    <col min="9483" max="9483" width="9.44140625" style="1015" bestFit="1" customWidth="1"/>
    <col min="9484" max="9484" width="17.44140625" style="1015" bestFit="1" customWidth="1"/>
    <col min="9485" max="9485" width="10.88671875" style="1015" bestFit="1" customWidth="1"/>
    <col min="9486" max="9486" width="14.6640625" style="1015" bestFit="1" customWidth="1"/>
    <col min="9487" max="9487" width="12.33203125" style="1015" bestFit="1" customWidth="1"/>
    <col min="9488" max="9488" width="10.109375" style="1015" bestFit="1" customWidth="1"/>
    <col min="9489" max="9490" width="14.6640625" style="1015" bestFit="1" customWidth="1"/>
    <col min="9491" max="9492" width="19.77734375" style="1015" bestFit="1" customWidth="1"/>
    <col min="9493" max="9493" width="16.109375" style="1015" bestFit="1" customWidth="1"/>
    <col min="9494" max="9495" width="16.77734375" style="1015" bestFit="1" customWidth="1"/>
    <col min="9496" max="9496" width="14.6640625" style="1015" bestFit="1" customWidth="1"/>
    <col min="9497" max="9497" width="13.88671875" style="1015" bestFit="1" customWidth="1"/>
    <col min="9498" max="9500" width="9.88671875" style="1015" customWidth="1"/>
    <col min="9501" max="9501" width="9.44140625" style="1015" bestFit="1" customWidth="1"/>
    <col min="9502" max="9504" width="13.88671875" style="1015" bestFit="1" customWidth="1"/>
    <col min="9505" max="9729" width="9" style="1015"/>
    <col min="9730" max="9730" width="10.21875" style="1015" customWidth="1"/>
    <col min="9731" max="9731" width="7.44140625" style="1015" bestFit="1" customWidth="1"/>
    <col min="9732" max="9734" width="9.44140625" style="1015" bestFit="1" customWidth="1"/>
    <col min="9735" max="9735" width="13.88671875" style="1015" bestFit="1" customWidth="1"/>
    <col min="9736" max="9737" width="16.109375" style="1015" bestFit="1" customWidth="1"/>
    <col min="9738" max="9738" width="17.44140625" style="1015" customWidth="1"/>
    <col min="9739" max="9739" width="9.44140625" style="1015" bestFit="1" customWidth="1"/>
    <col min="9740" max="9740" width="17.44140625" style="1015" bestFit="1" customWidth="1"/>
    <col min="9741" max="9741" width="10.88671875" style="1015" bestFit="1" customWidth="1"/>
    <col min="9742" max="9742" width="14.6640625" style="1015" bestFit="1" customWidth="1"/>
    <col min="9743" max="9743" width="12.33203125" style="1015" bestFit="1" customWidth="1"/>
    <col min="9744" max="9744" width="10.109375" style="1015" bestFit="1" customWidth="1"/>
    <col min="9745" max="9746" width="14.6640625" style="1015" bestFit="1" customWidth="1"/>
    <col min="9747" max="9748" width="19.77734375" style="1015" bestFit="1" customWidth="1"/>
    <col min="9749" max="9749" width="16.109375" style="1015" bestFit="1" customWidth="1"/>
    <col min="9750" max="9751" width="16.77734375" style="1015" bestFit="1" customWidth="1"/>
    <col min="9752" max="9752" width="14.6640625" style="1015" bestFit="1" customWidth="1"/>
    <col min="9753" max="9753" width="13.88671875" style="1015" bestFit="1" customWidth="1"/>
    <col min="9754" max="9756" width="9.88671875" style="1015" customWidth="1"/>
    <col min="9757" max="9757" width="9.44140625" style="1015" bestFit="1" customWidth="1"/>
    <col min="9758" max="9760" width="13.88671875" style="1015" bestFit="1" customWidth="1"/>
    <col min="9761" max="9985" width="9" style="1015"/>
    <col min="9986" max="9986" width="10.21875" style="1015" customWidth="1"/>
    <col min="9987" max="9987" width="7.44140625" style="1015" bestFit="1" customWidth="1"/>
    <col min="9988" max="9990" width="9.44140625" style="1015" bestFit="1" customWidth="1"/>
    <col min="9991" max="9991" width="13.88671875" style="1015" bestFit="1" customWidth="1"/>
    <col min="9992" max="9993" width="16.109375" style="1015" bestFit="1" customWidth="1"/>
    <col min="9994" max="9994" width="17.44140625" style="1015" customWidth="1"/>
    <col min="9995" max="9995" width="9.44140625" style="1015" bestFit="1" customWidth="1"/>
    <col min="9996" max="9996" width="17.44140625" style="1015" bestFit="1" customWidth="1"/>
    <col min="9997" max="9997" width="10.88671875" style="1015" bestFit="1" customWidth="1"/>
    <col min="9998" max="9998" width="14.6640625" style="1015" bestFit="1" customWidth="1"/>
    <col min="9999" max="9999" width="12.33203125" style="1015" bestFit="1" customWidth="1"/>
    <col min="10000" max="10000" width="10.109375" style="1015" bestFit="1" customWidth="1"/>
    <col min="10001" max="10002" width="14.6640625" style="1015" bestFit="1" customWidth="1"/>
    <col min="10003" max="10004" width="19.77734375" style="1015" bestFit="1" customWidth="1"/>
    <col min="10005" max="10005" width="16.109375" style="1015" bestFit="1" customWidth="1"/>
    <col min="10006" max="10007" width="16.77734375" style="1015" bestFit="1" customWidth="1"/>
    <col min="10008" max="10008" width="14.6640625" style="1015" bestFit="1" customWidth="1"/>
    <col min="10009" max="10009" width="13.88671875" style="1015" bestFit="1" customWidth="1"/>
    <col min="10010" max="10012" width="9.88671875" style="1015" customWidth="1"/>
    <col min="10013" max="10013" width="9.44140625" style="1015" bestFit="1" customWidth="1"/>
    <col min="10014" max="10016" width="13.88671875" style="1015" bestFit="1" customWidth="1"/>
    <col min="10017" max="10241" width="9" style="1015"/>
    <col min="10242" max="10242" width="10.21875" style="1015" customWidth="1"/>
    <col min="10243" max="10243" width="7.44140625" style="1015" bestFit="1" customWidth="1"/>
    <col min="10244" max="10246" width="9.44140625" style="1015" bestFit="1" customWidth="1"/>
    <col min="10247" max="10247" width="13.88671875" style="1015" bestFit="1" customWidth="1"/>
    <col min="10248" max="10249" width="16.109375" style="1015" bestFit="1" customWidth="1"/>
    <col min="10250" max="10250" width="17.44140625" style="1015" customWidth="1"/>
    <col min="10251" max="10251" width="9.44140625" style="1015" bestFit="1" customWidth="1"/>
    <col min="10252" max="10252" width="17.44140625" style="1015" bestFit="1" customWidth="1"/>
    <col min="10253" max="10253" width="10.88671875" style="1015" bestFit="1" customWidth="1"/>
    <col min="10254" max="10254" width="14.6640625" style="1015" bestFit="1" customWidth="1"/>
    <col min="10255" max="10255" width="12.33203125" style="1015" bestFit="1" customWidth="1"/>
    <col min="10256" max="10256" width="10.109375" style="1015" bestFit="1" customWidth="1"/>
    <col min="10257" max="10258" width="14.6640625" style="1015" bestFit="1" customWidth="1"/>
    <col min="10259" max="10260" width="19.77734375" style="1015" bestFit="1" customWidth="1"/>
    <col min="10261" max="10261" width="16.109375" style="1015" bestFit="1" customWidth="1"/>
    <col min="10262" max="10263" width="16.77734375" style="1015" bestFit="1" customWidth="1"/>
    <col min="10264" max="10264" width="14.6640625" style="1015" bestFit="1" customWidth="1"/>
    <col min="10265" max="10265" width="13.88671875" style="1015" bestFit="1" customWidth="1"/>
    <col min="10266" max="10268" width="9.88671875" style="1015" customWidth="1"/>
    <col min="10269" max="10269" width="9.44140625" style="1015" bestFit="1" customWidth="1"/>
    <col min="10270" max="10272" width="13.88671875" style="1015" bestFit="1" customWidth="1"/>
    <col min="10273" max="10497" width="9" style="1015"/>
    <col min="10498" max="10498" width="10.21875" style="1015" customWidth="1"/>
    <col min="10499" max="10499" width="7.44140625" style="1015" bestFit="1" customWidth="1"/>
    <col min="10500" max="10502" width="9.44140625" style="1015" bestFit="1" customWidth="1"/>
    <col min="10503" max="10503" width="13.88671875" style="1015" bestFit="1" customWidth="1"/>
    <col min="10504" max="10505" width="16.109375" style="1015" bestFit="1" customWidth="1"/>
    <col min="10506" max="10506" width="17.44140625" style="1015" customWidth="1"/>
    <col min="10507" max="10507" width="9.44140625" style="1015" bestFit="1" customWidth="1"/>
    <col min="10508" max="10508" width="17.44140625" style="1015" bestFit="1" customWidth="1"/>
    <col min="10509" max="10509" width="10.88671875" style="1015" bestFit="1" customWidth="1"/>
    <col min="10510" max="10510" width="14.6640625" style="1015" bestFit="1" customWidth="1"/>
    <col min="10511" max="10511" width="12.33203125" style="1015" bestFit="1" customWidth="1"/>
    <col min="10512" max="10512" width="10.109375" style="1015" bestFit="1" customWidth="1"/>
    <col min="10513" max="10514" width="14.6640625" style="1015" bestFit="1" customWidth="1"/>
    <col min="10515" max="10516" width="19.77734375" style="1015" bestFit="1" customWidth="1"/>
    <col min="10517" max="10517" width="16.109375" style="1015" bestFit="1" customWidth="1"/>
    <col min="10518" max="10519" width="16.77734375" style="1015" bestFit="1" customWidth="1"/>
    <col min="10520" max="10520" width="14.6640625" style="1015" bestFit="1" customWidth="1"/>
    <col min="10521" max="10521" width="13.88671875" style="1015" bestFit="1" customWidth="1"/>
    <col min="10522" max="10524" width="9.88671875" style="1015" customWidth="1"/>
    <col min="10525" max="10525" width="9.44140625" style="1015" bestFit="1" customWidth="1"/>
    <col min="10526" max="10528" width="13.88671875" style="1015" bestFit="1" customWidth="1"/>
    <col min="10529" max="10753" width="9" style="1015"/>
    <col min="10754" max="10754" width="10.21875" style="1015" customWidth="1"/>
    <col min="10755" max="10755" width="7.44140625" style="1015" bestFit="1" customWidth="1"/>
    <col min="10756" max="10758" width="9.44140625" style="1015" bestFit="1" customWidth="1"/>
    <col min="10759" max="10759" width="13.88671875" style="1015" bestFit="1" customWidth="1"/>
    <col min="10760" max="10761" width="16.109375" style="1015" bestFit="1" customWidth="1"/>
    <col min="10762" max="10762" width="17.44140625" style="1015" customWidth="1"/>
    <col min="10763" max="10763" width="9.44140625" style="1015" bestFit="1" customWidth="1"/>
    <col min="10764" max="10764" width="17.44140625" style="1015" bestFit="1" customWidth="1"/>
    <col min="10765" max="10765" width="10.88671875" style="1015" bestFit="1" customWidth="1"/>
    <col min="10766" max="10766" width="14.6640625" style="1015" bestFit="1" customWidth="1"/>
    <col min="10767" max="10767" width="12.33203125" style="1015" bestFit="1" customWidth="1"/>
    <col min="10768" max="10768" width="10.109375" style="1015" bestFit="1" customWidth="1"/>
    <col min="10769" max="10770" width="14.6640625" style="1015" bestFit="1" customWidth="1"/>
    <col min="10771" max="10772" width="19.77734375" style="1015" bestFit="1" customWidth="1"/>
    <col min="10773" max="10773" width="16.109375" style="1015" bestFit="1" customWidth="1"/>
    <col min="10774" max="10775" width="16.77734375" style="1015" bestFit="1" customWidth="1"/>
    <col min="10776" max="10776" width="14.6640625" style="1015" bestFit="1" customWidth="1"/>
    <col min="10777" max="10777" width="13.88671875" style="1015" bestFit="1" customWidth="1"/>
    <col min="10778" max="10780" width="9.88671875" style="1015" customWidth="1"/>
    <col min="10781" max="10781" width="9.44140625" style="1015" bestFit="1" customWidth="1"/>
    <col min="10782" max="10784" width="13.88671875" style="1015" bestFit="1" customWidth="1"/>
    <col min="10785" max="11009" width="9" style="1015"/>
    <col min="11010" max="11010" width="10.21875" style="1015" customWidth="1"/>
    <col min="11011" max="11011" width="7.44140625" style="1015" bestFit="1" customWidth="1"/>
    <col min="11012" max="11014" width="9.44140625" style="1015" bestFit="1" customWidth="1"/>
    <col min="11015" max="11015" width="13.88671875" style="1015" bestFit="1" customWidth="1"/>
    <col min="11016" max="11017" width="16.109375" style="1015" bestFit="1" customWidth="1"/>
    <col min="11018" max="11018" width="17.44140625" style="1015" customWidth="1"/>
    <col min="11019" max="11019" width="9.44140625" style="1015" bestFit="1" customWidth="1"/>
    <col min="11020" max="11020" width="17.44140625" style="1015" bestFit="1" customWidth="1"/>
    <col min="11021" max="11021" width="10.88671875" style="1015" bestFit="1" customWidth="1"/>
    <col min="11022" max="11022" width="14.6640625" style="1015" bestFit="1" customWidth="1"/>
    <col min="11023" max="11023" width="12.33203125" style="1015" bestFit="1" customWidth="1"/>
    <col min="11024" max="11024" width="10.109375" style="1015" bestFit="1" customWidth="1"/>
    <col min="11025" max="11026" width="14.6640625" style="1015" bestFit="1" customWidth="1"/>
    <col min="11027" max="11028" width="19.77734375" style="1015" bestFit="1" customWidth="1"/>
    <col min="11029" max="11029" width="16.109375" style="1015" bestFit="1" customWidth="1"/>
    <col min="11030" max="11031" width="16.77734375" style="1015" bestFit="1" customWidth="1"/>
    <col min="11032" max="11032" width="14.6640625" style="1015" bestFit="1" customWidth="1"/>
    <col min="11033" max="11033" width="13.88671875" style="1015" bestFit="1" customWidth="1"/>
    <col min="11034" max="11036" width="9.88671875" style="1015" customWidth="1"/>
    <col min="11037" max="11037" width="9.44140625" style="1015" bestFit="1" customWidth="1"/>
    <col min="11038" max="11040" width="13.88671875" style="1015" bestFit="1" customWidth="1"/>
    <col min="11041" max="11265" width="9" style="1015"/>
    <col min="11266" max="11266" width="10.21875" style="1015" customWidth="1"/>
    <col min="11267" max="11267" width="7.44140625" style="1015" bestFit="1" customWidth="1"/>
    <col min="11268" max="11270" width="9.44140625" style="1015" bestFit="1" customWidth="1"/>
    <col min="11271" max="11271" width="13.88671875" style="1015" bestFit="1" customWidth="1"/>
    <col min="11272" max="11273" width="16.109375" style="1015" bestFit="1" customWidth="1"/>
    <col min="11274" max="11274" width="17.44140625" style="1015" customWidth="1"/>
    <col min="11275" max="11275" width="9.44140625" style="1015" bestFit="1" customWidth="1"/>
    <col min="11276" max="11276" width="17.44140625" style="1015" bestFit="1" customWidth="1"/>
    <col min="11277" max="11277" width="10.88671875" style="1015" bestFit="1" customWidth="1"/>
    <col min="11278" max="11278" width="14.6640625" style="1015" bestFit="1" customWidth="1"/>
    <col min="11279" max="11279" width="12.33203125" style="1015" bestFit="1" customWidth="1"/>
    <col min="11280" max="11280" width="10.109375" style="1015" bestFit="1" customWidth="1"/>
    <col min="11281" max="11282" width="14.6640625" style="1015" bestFit="1" customWidth="1"/>
    <col min="11283" max="11284" width="19.77734375" style="1015" bestFit="1" customWidth="1"/>
    <col min="11285" max="11285" width="16.109375" style="1015" bestFit="1" customWidth="1"/>
    <col min="11286" max="11287" width="16.77734375" style="1015" bestFit="1" customWidth="1"/>
    <col min="11288" max="11288" width="14.6640625" style="1015" bestFit="1" customWidth="1"/>
    <col min="11289" max="11289" width="13.88671875" style="1015" bestFit="1" customWidth="1"/>
    <col min="11290" max="11292" width="9.88671875" style="1015" customWidth="1"/>
    <col min="11293" max="11293" width="9.44140625" style="1015" bestFit="1" customWidth="1"/>
    <col min="11294" max="11296" width="13.88671875" style="1015" bestFit="1" customWidth="1"/>
    <col min="11297" max="11521" width="9" style="1015"/>
    <col min="11522" max="11522" width="10.21875" style="1015" customWidth="1"/>
    <col min="11523" max="11523" width="7.44140625" style="1015" bestFit="1" customWidth="1"/>
    <col min="11524" max="11526" width="9.44140625" style="1015" bestFit="1" customWidth="1"/>
    <col min="11527" max="11527" width="13.88671875" style="1015" bestFit="1" customWidth="1"/>
    <col min="11528" max="11529" width="16.109375" style="1015" bestFit="1" customWidth="1"/>
    <col min="11530" max="11530" width="17.44140625" style="1015" customWidth="1"/>
    <col min="11531" max="11531" width="9.44140625" style="1015" bestFit="1" customWidth="1"/>
    <col min="11532" max="11532" width="17.44140625" style="1015" bestFit="1" customWidth="1"/>
    <col min="11533" max="11533" width="10.88671875" style="1015" bestFit="1" customWidth="1"/>
    <col min="11534" max="11534" width="14.6640625" style="1015" bestFit="1" customWidth="1"/>
    <col min="11535" max="11535" width="12.33203125" style="1015" bestFit="1" customWidth="1"/>
    <col min="11536" max="11536" width="10.109375" style="1015" bestFit="1" customWidth="1"/>
    <col min="11537" max="11538" width="14.6640625" style="1015" bestFit="1" customWidth="1"/>
    <col min="11539" max="11540" width="19.77734375" style="1015" bestFit="1" customWidth="1"/>
    <col min="11541" max="11541" width="16.109375" style="1015" bestFit="1" customWidth="1"/>
    <col min="11542" max="11543" width="16.77734375" style="1015" bestFit="1" customWidth="1"/>
    <col min="11544" max="11544" width="14.6640625" style="1015" bestFit="1" customWidth="1"/>
    <col min="11545" max="11545" width="13.88671875" style="1015" bestFit="1" customWidth="1"/>
    <col min="11546" max="11548" width="9.88671875" style="1015" customWidth="1"/>
    <col min="11549" max="11549" width="9.44140625" style="1015" bestFit="1" customWidth="1"/>
    <col min="11550" max="11552" width="13.88671875" style="1015" bestFit="1" customWidth="1"/>
    <col min="11553" max="11777" width="9" style="1015"/>
    <col min="11778" max="11778" width="10.21875" style="1015" customWidth="1"/>
    <col min="11779" max="11779" width="7.44140625" style="1015" bestFit="1" customWidth="1"/>
    <col min="11780" max="11782" width="9.44140625" style="1015" bestFit="1" customWidth="1"/>
    <col min="11783" max="11783" width="13.88671875" style="1015" bestFit="1" customWidth="1"/>
    <col min="11784" max="11785" width="16.109375" style="1015" bestFit="1" customWidth="1"/>
    <col min="11786" max="11786" width="17.44140625" style="1015" customWidth="1"/>
    <col min="11787" max="11787" width="9.44140625" style="1015" bestFit="1" customWidth="1"/>
    <col min="11788" max="11788" width="17.44140625" style="1015" bestFit="1" customWidth="1"/>
    <col min="11789" max="11789" width="10.88671875" style="1015" bestFit="1" customWidth="1"/>
    <col min="11790" max="11790" width="14.6640625" style="1015" bestFit="1" customWidth="1"/>
    <col min="11791" max="11791" width="12.33203125" style="1015" bestFit="1" customWidth="1"/>
    <col min="11792" max="11792" width="10.109375" style="1015" bestFit="1" customWidth="1"/>
    <col min="11793" max="11794" width="14.6640625" style="1015" bestFit="1" customWidth="1"/>
    <col min="11795" max="11796" width="19.77734375" style="1015" bestFit="1" customWidth="1"/>
    <col min="11797" max="11797" width="16.109375" style="1015" bestFit="1" customWidth="1"/>
    <col min="11798" max="11799" width="16.77734375" style="1015" bestFit="1" customWidth="1"/>
    <col min="11800" max="11800" width="14.6640625" style="1015" bestFit="1" customWidth="1"/>
    <col min="11801" max="11801" width="13.88671875" style="1015" bestFit="1" customWidth="1"/>
    <col min="11802" max="11804" width="9.88671875" style="1015" customWidth="1"/>
    <col min="11805" max="11805" width="9.44140625" style="1015" bestFit="1" customWidth="1"/>
    <col min="11806" max="11808" width="13.88671875" style="1015" bestFit="1" customWidth="1"/>
    <col min="11809" max="12033" width="9" style="1015"/>
    <col min="12034" max="12034" width="10.21875" style="1015" customWidth="1"/>
    <col min="12035" max="12035" width="7.44140625" style="1015" bestFit="1" customWidth="1"/>
    <col min="12036" max="12038" width="9.44140625" style="1015" bestFit="1" customWidth="1"/>
    <col min="12039" max="12039" width="13.88671875" style="1015" bestFit="1" customWidth="1"/>
    <col min="12040" max="12041" width="16.109375" style="1015" bestFit="1" customWidth="1"/>
    <col min="12042" max="12042" width="17.44140625" style="1015" customWidth="1"/>
    <col min="12043" max="12043" width="9.44140625" style="1015" bestFit="1" customWidth="1"/>
    <col min="12044" max="12044" width="17.44140625" style="1015" bestFit="1" customWidth="1"/>
    <col min="12045" max="12045" width="10.88671875" style="1015" bestFit="1" customWidth="1"/>
    <col min="12046" max="12046" width="14.6640625" style="1015" bestFit="1" customWidth="1"/>
    <col min="12047" max="12047" width="12.33203125" style="1015" bestFit="1" customWidth="1"/>
    <col min="12048" max="12048" width="10.109375" style="1015" bestFit="1" customWidth="1"/>
    <col min="12049" max="12050" width="14.6640625" style="1015" bestFit="1" customWidth="1"/>
    <col min="12051" max="12052" width="19.77734375" style="1015" bestFit="1" customWidth="1"/>
    <col min="12053" max="12053" width="16.109375" style="1015" bestFit="1" customWidth="1"/>
    <col min="12054" max="12055" width="16.77734375" style="1015" bestFit="1" customWidth="1"/>
    <col min="12056" max="12056" width="14.6640625" style="1015" bestFit="1" customWidth="1"/>
    <col min="12057" max="12057" width="13.88671875" style="1015" bestFit="1" customWidth="1"/>
    <col min="12058" max="12060" width="9.88671875" style="1015" customWidth="1"/>
    <col min="12061" max="12061" width="9.44140625" style="1015" bestFit="1" customWidth="1"/>
    <col min="12062" max="12064" width="13.88671875" style="1015" bestFit="1" customWidth="1"/>
    <col min="12065" max="12289" width="9" style="1015"/>
    <col min="12290" max="12290" width="10.21875" style="1015" customWidth="1"/>
    <col min="12291" max="12291" width="7.44140625" style="1015" bestFit="1" customWidth="1"/>
    <col min="12292" max="12294" width="9.44140625" style="1015" bestFit="1" customWidth="1"/>
    <col min="12295" max="12295" width="13.88671875" style="1015" bestFit="1" customWidth="1"/>
    <col min="12296" max="12297" width="16.109375" style="1015" bestFit="1" customWidth="1"/>
    <col min="12298" max="12298" width="17.44140625" style="1015" customWidth="1"/>
    <col min="12299" max="12299" width="9.44140625" style="1015" bestFit="1" customWidth="1"/>
    <col min="12300" max="12300" width="17.44140625" style="1015" bestFit="1" customWidth="1"/>
    <col min="12301" max="12301" width="10.88671875" style="1015" bestFit="1" customWidth="1"/>
    <col min="12302" max="12302" width="14.6640625" style="1015" bestFit="1" customWidth="1"/>
    <col min="12303" max="12303" width="12.33203125" style="1015" bestFit="1" customWidth="1"/>
    <col min="12304" max="12304" width="10.109375" style="1015" bestFit="1" customWidth="1"/>
    <col min="12305" max="12306" width="14.6640625" style="1015" bestFit="1" customWidth="1"/>
    <col min="12307" max="12308" width="19.77734375" style="1015" bestFit="1" customWidth="1"/>
    <col min="12309" max="12309" width="16.109375" style="1015" bestFit="1" customWidth="1"/>
    <col min="12310" max="12311" width="16.77734375" style="1015" bestFit="1" customWidth="1"/>
    <col min="12312" max="12312" width="14.6640625" style="1015" bestFit="1" customWidth="1"/>
    <col min="12313" max="12313" width="13.88671875" style="1015" bestFit="1" customWidth="1"/>
    <col min="12314" max="12316" width="9.88671875" style="1015" customWidth="1"/>
    <col min="12317" max="12317" width="9.44140625" style="1015" bestFit="1" customWidth="1"/>
    <col min="12318" max="12320" width="13.88671875" style="1015" bestFit="1" customWidth="1"/>
    <col min="12321" max="12545" width="9" style="1015"/>
    <col min="12546" max="12546" width="10.21875" style="1015" customWidth="1"/>
    <col min="12547" max="12547" width="7.44140625" style="1015" bestFit="1" customWidth="1"/>
    <col min="12548" max="12550" width="9.44140625" style="1015" bestFit="1" customWidth="1"/>
    <col min="12551" max="12551" width="13.88671875" style="1015" bestFit="1" customWidth="1"/>
    <col min="12552" max="12553" width="16.109375" style="1015" bestFit="1" customWidth="1"/>
    <col min="12554" max="12554" width="17.44140625" style="1015" customWidth="1"/>
    <col min="12555" max="12555" width="9.44140625" style="1015" bestFit="1" customWidth="1"/>
    <col min="12556" max="12556" width="17.44140625" style="1015" bestFit="1" customWidth="1"/>
    <col min="12557" max="12557" width="10.88671875" style="1015" bestFit="1" customWidth="1"/>
    <col min="12558" max="12558" width="14.6640625" style="1015" bestFit="1" customWidth="1"/>
    <col min="12559" max="12559" width="12.33203125" style="1015" bestFit="1" customWidth="1"/>
    <col min="12560" max="12560" width="10.109375" style="1015" bestFit="1" customWidth="1"/>
    <col min="12561" max="12562" width="14.6640625" style="1015" bestFit="1" customWidth="1"/>
    <col min="12563" max="12564" width="19.77734375" style="1015" bestFit="1" customWidth="1"/>
    <col min="12565" max="12565" width="16.109375" style="1015" bestFit="1" customWidth="1"/>
    <col min="12566" max="12567" width="16.77734375" style="1015" bestFit="1" customWidth="1"/>
    <col min="12568" max="12568" width="14.6640625" style="1015" bestFit="1" customWidth="1"/>
    <col min="12569" max="12569" width="13.88671875" style="1015" bestFit="1" customWidth="1"/>
    <col min="12570" max="12572" width="9.88671875" style="1015" customWidth="1"/>
    <col min="12573" max="12573" width="9.44140625" style="1015" bestFit="1" customWidth="1"/>
    <col min="12574" max="12576" width="13.88671875" style="1015" bestFit="1" customWidth="1"/>
    <col min="12577" max="12801" width="9" style="1015"/>
    <col min="12802" max="12802" width="10.21875" style="1015" customWidth="1"/>
    <col min="12803" max="12803" width="7.44140625" style="1015" bestFit="1" customWidth="1"/>
    <col min="12804" max="12806" width="9.44140625" style="1015" bestFit="1" customWidth="1"/>
    <col min="12807" max="12807" width="13.88671875" style="1015" bestFit="1" customWidth="1"/>
    <col min="12808" max="12809" width="16.109375" style="1015" bestFit="1" customWidth="1"/>
    <col min="12810" max="12810" width="17.44140625" style="1015" customWidth="1"/>
    <col min="12811" max="12811" width="9.44140625" style="1015" bestFit="1" customWidth="1"/>
    <col min="12812" max="12812" width="17.44140625" style="1015" bestFit="1" customWidth="1"/>
    <col min="12813" max="12813" width="10.88671875" style="1015" bestFit="1" customWidth="1"/>
    <col min="12814" max="12814" width="14.6640625" style="1015" bestFit="1" customWidth="1"/>
    <col min="12815" max="12815" width="12.33203125" style="1015" bestFit="1" customWidth="1"/>
    <col min="12816" max="12816" width="10.109375" style="1015" bestFit="1" customWidth="1"/>
    <col min="12817" max="12818" width="14.6640625" style="1015" bestFit="1" customWidth="1"/>
    <col min="12819" max="12820" width="19.77734375" style="1015" bestFit="1" customWidth="1"/>
    <col min="12821" max="12821" width="16.109375" style="1015" bestFit="1" customWidth="1"/>
    <col min="12822" max="12823" width="16.77734375" style="1015" bestFit="1" customWidth="1"/>
    <col min="12824" max="12824" width="14.6640625" style="1015" bestFit="1" customWidth="1"/>
    <col min="12825" max="12825" width="13.88671875" style="1015" bestFit="1" customWidth="1"/>
    <col min="12826" max="12828" width="9.88671875" style="1015" customWidth="1"/>
    <col min="12829" max="12829" width="9.44140625" style="1015" bestFit="1" customWidth="1"/>
    <col min="12830" max="12832" width="13.88671875" style="1015" bestFit="1" customWidth="1"/>
    <col min="12833" max="13057" width="9" style="1015"/>
    <col min="13058" max="13058" width="10.21875" style="1015" customWidth="1"/>
    <col min="13059" max="13059" width="7.44140625" style="1015" bestFit="1" customWidth="1"/>
    <col min="13060" max="13062" width="9.44140625" style="1015" bestFit="1" customWidth="1"/>
    <col min="13063" max="13063" width="13.88671875" style="1015" bestFit="1" customWidth="1"/>
    <col min="13064" max="13065" width="16.109375" style="1015" bestFit="1" customWidth="1"/>
    <col min="13066" max="13066" width="17.44140625" style="1015" customWidth="1"/>
    <col min="13067" max="13067" width="9.44140625" style="1015" bestFit="1" customWidth="1"/>
    <col min="13068" max="13068" width="17.44140625" style="1015" bestFit="1" customWidth="1"/>
    <col min="13069" max="13069" width="10.88671875" style="1015" bestFit="1" customWidth="1"/>
    <col min="13070" max="13070" width="14.6640625" style="1015" bestFit="1" customWidth="1"/>
    <col min="13071" max="13071" width="12.33203125" style="1015" bestFit="1" customWidth="1"/>
    <col min="13072" max="13072" width="10.109375" style="1015" bestFit="1" customWidth="1"/>
    <col min="13073" max="13074" width="14.6640625" style="1015" bestFit="1" customWidth="1"/>
    <col min="13075" max="13076" width="19.77734375" style="1015" bestFit="1" customWidth="1"/>
    <col min="13077" max="13077" width="16.109375" style="1015" bestFit="1" customWidth="1"/>
    <col min="13078" max="13079" width="16.77734375" style="1015" bestFit="1" customWidth="1"/>
    <col min="13080" max="13080" width="14.6640625" style="1015" bestFit="1" customWidth="1"/>
    <col min="13081" max="13081" width="13.88671875" style="1015" bestFit="1" customWidth="1"/>
    <col min="13082" max="13084" width="9.88671875" style="1015" customWidth="1"/>
    <col min="13085" max="13085" width="9.44140625" style="1015" bestFit="1" customWidth="1"/>
    <col min="13086" max="13088" width="13.88671875" style="1015" bestFit="1" customWidth="1"/>
    <col min="13089" max="13313" width="9" style="1015"/>
    <col min="13314" max="13314" width="10.21875" style="1015" customWidth="1"/>
    <col min="13315" max="13315" width="7.44140625" style="1015" bestFit="1" customWidth="1"/>
    <col min="13316" max="13318" width="9.44140625" style="1015" bestFit="1" customWidth="1"/>
    <col min="13319" max="13319" width="13.88671875" style="1015" bestFit="1" customWidth="1"/>
    <col min="13320" max="13321" width="16.109375" style="1015" bestFit="1" customWidth="1"/>
    <col min="13322" max="13322" width="17.44140625" style="1015" customWidth="1"/>
    <col min="13323" max="13323" width="9.44140625" style="1015" bestFit="1" customWidth="1"/>
    <col min="13324" max="13324" width="17.44140625" style="1015" bestFit="1" customWidth="1"/>
    <col min="13325" max="13325" width="10.88671875" style="1015" bestFit="1" customWidth="1"/>
    <col min="13326" max="13326" width="14.6640625" style="1015" bestFit="1" customWidth="1"/>
    <col min="13327" max="13327" width="12.33203125" style="1015" bestFit="1" customWidth="1"/>
    <col min="13328" max="13328" width="10.109375" style="1015" bestFit="1" customWidth="1"/>
    <col min="13329" max="13330" width="14.6640625" style="1015" bestFit="1" customWidth="1"/>
    <col min="13331" max="13332" width="19.77734375" style="1015" bestFit="1" customWidth="1"/>
    <col min="13333" max="13333" width="16.109375" style="1015" bestFit="1" customWidth="1"/>
    <col min="13334" max="13335" width="16.77734375" style="1015" bestFit="1" customWidth="1"/>
    <col min="13336" max="13336" width="14.6640625" style="1015" bestFit="1" customWidth="1"/>
    <col min="13337" max="13337" width="13.88671875" style="1015" bestFit="1" customWidth="1"/>
    <col min="13338" max="13340" width="9.88671875" style="1015" customWidth="1"/>
    <col min="13341" max="13341" width="9.44140625" style="1015" bestFit="1" customWidth="1"/>
    <col min="13342" max="13344" width="13.88671875" style="1015" bestFit="1" customWidth="1"/>
    <col min="13345" max="13569" width="9" style="1015"/>
    <col min="13570" max="13570" width="10.21875" style="1015" customWidth="1"/>
    <col min="13571" max="13571" width="7.44140625" style="1015" bestFit="1" customWidth="1"/>
    <col min="13572" max="13574" width="9.44140625" style="1015" bestFit="1" customWidth="1"/>
    <col min="13575" max="13575" width="13.88671875" style="1015" bestFit="1" customWidth="1"/>
    <col min="13576" max="13577" width="16.109375" style="1015" bestFit="1" customWidth="1"/>
    <col min="13578" max="13578" width="17.44140625" style="1015" customWidth="1"/>
    <col min="13579" max="13579" width="9.44140625" style="1015" bestFit="1" customWidth="1"/>
    <col min="13580" max="13580" width="17.44140625" style="1015" bestFit="1" customWidth="1"/>
    <col min="13581" max="13581" width="10.88671875" style="1015" bestFit="1" customWidth="1"/>
    <col min="13582" max="13582" width="14.6640625" style="1015" bestFit="1" customWidth="1"/>
    <col min="13583" max="13583" width="12.33203125" style="1015" bestFit="1" customWidth="1"/>
    <col min="13584" max="13584" width="10.109375" style="1015" bestFit="1" customWidth="1"/>
    <col min="13585" max="13586" width="14.6640625" style="1015" bestFit="1" customWidth="1"/>
    <col min="13587" max="13588" width="19.77734375" style="1015" bestFit="1" customWidth="1"/>
    <col min="13589" max="13589" width="16.109375" style="1015" bestFit="1" customWidth="1"/>
    <col min="13590" max="13591" width="16.77734375" style="1015" bestFit="1" customWidth="1"/>
    <col min="13592" max="13592" width="14.6640625" style="1015" bestFit="1" customWidth="1"/>
    <col min="13593" max="13593" width="13.88671875" style="1015" bestFit="1" customWidth="1"/>
    <col min="13594" max="13596" width="9.88671875" style="1015" customWidth="1"/>
    <col min="13597" max="13597" width="9.44140625" style="1015" bestFit="1" customWidth="1"/>
    <col min="13598" max="13600" width="13.88671875" style="1015" bestFit="1" customWidth="1"/>
    <col min="13601" max="13825" width="9" style="1015"/>
    <col min="13826" max="13826" width="10.21875" style="1015" customWidth="1"/>
    <col min="13827" max="13827" width="7.44140625" style="1015" bestFit="1" customWidth="1"/>
    <col min="13828" max="13830" width="9.44140625" style="1015" bestFit="1" customWidth="1"/>
    <col min="13831" max="13831" width="13.88671875" style="1015" bestFit="1" customWidth="1"/>
    <col min="13832" max="13833" width="16.109375" style="1015" bestFit="1" customWidth="1"/>
    <col min="13834" max="13834" width="17.44140625" style="1015" customWidth="1"/>
    <col min="13835" max="13835" width="9.44140625" style="1015" bestFit="1" customWidth="1"/>
    <col min="13836" max="13836" width="17.44140625" style="1015" bestFit="1" customWidth="1"/>
    <col min="13837" max="13837" width="10.88671875" style="1015" bestFit="1" customWidth="1"/>
    <col min="13838" max="13838" width="14.6640625" style="1015" bestFit="1" customWidth="1"/>
    <col min="13839" max="13839" width="12.33203125" style="1015" bestFit="1" customWidth="1"/>
    <col min="13840" max="13840" width="10.109375" style="1015" bestFit="1" customWidth="1"/>
    <col min="13841" max="13842" width="14.6640625" style="1015" bestFit="1" customWidth="1"/>
    <col min="13843" max="13844" width="19.77734375" style="1015" bestFit="1" customWidth="1"/>
    <col min="13845" max="13845" width="16.109375" style="1015" bestFit="1" customWidth="1"/>
    <col min="13846" max="13847" width="16.77734375" style="1015" bestFit="1" customWidth="1"/>
    <col min="13848" max="13848" width="14.6640625" style="1015" bestFit="1" customWidth="1"/>
    <col min="13849" max="13849" width="13.88671875" style="1015" bestFit="1" customWidth="1"/>
    <col min="13850" max="13852" width="9.88671875" style="1015" customWidth="1"/>
    <col min="13853" max="13853" width="9.44140625" style="1015" bestFit="1" customWidth="1"/>
    <col min="13854" max="13856" width="13.88671875" style="1015" bestFit="1" customWidth="1"/>
    <col min="13857" max="14081" width="9" style="1015"/>
    <col min="14082" max="14082" width="10.21875" style="1015" customWidth="1"/>
    <col min="14083" max="14083" width="7.44140625" style="1015" bestFit="1" customWidth="1"/>
    <col min="14084" max="14086" width="9.44140625" style="1015" bestFit="1" customWidth="1"/>
    <col min="14087" max="14087" width="13.88671875" style="1015" bestFit="1" customWidth="1"/>
    <col min="14088" max="14089" width="16.109375" style="1015" bestFit="1" customWidth="1"/>
    <col min="14090" max="14090" width="17.44140625" style="1015" customWidth="1"/>
    <col min="14091" max="14091" width="9.44140625" style="1015" bestFit="1" customWidth="1"/>
    <col min="14092" max="14092" width="17.44140625" style="1015" bestFit="1" customWidth="1"/>
    <col min="14093" max="14093" width="10.88671875" style="1015" bestFit="1" customWidth="1"/>
    <col min="14094" max="14094" width="14.6640625" style="1015" bestFit="1" customWidth="1"/>
    <col min="14095" max="14095" width="12.33203125" style="1015" bestFit="1" customWidth="1"/>
    <col min="14096" max="14096" width="10.109375" style="1015" bestFit="1" customWidth="1"/>
    <col min="14097" max="14098" width="14.6640625" style="1015" bestFit="1" customWidth="1"/>
    <col min="14099" max="14100" width="19.77734375" style="1015" bestFit="1" customWidth="1"/>
    <col min="14101" max="14101" width="16.109375" style="1015" bestFit="1" customWidth="1"/>
    <col min="14102" max="14103" width="16.77734375" style="1015" bestFit="1" customWidth="1"/>
    <col min="14104" max="14104" width="14.6640625" style="1015" bestFit="1" customWidth="1"/>
    <col min="14105" max="14105" width="13.88671875" style="1015" bestFit="1" customWidth="1"/>
    <col min="14106" max="14108" width="9.88671875" style="1015" customWidth="1"/>
    <col min="14109" max="14109" width="9.44140625" style="1015" bestFit="1" customWidth="1"/>
    <col min="14110" max="14112" width="13.88671875" style="1015" bestFit="1" customWidth="1"/>
    <col min="14113" max="14337" width="9" style="1015"/>
    <col min="14338" max="14338" width="10.21875" style="1015" customWidth="1"/>
    <col min="14339" max="14339" width="7.44140625" style="1015" bestFit="1" customWidth="1"/>
    <col min="14340" max="14342" width="9.44140625" style="1015" bestFit="1" customWidth="1"/>
    <col min="14343" max="14343" width="13.88671875" style="1015" bestFit="1" customWidth="1"/>
    <col min="14344" max="14345" width="16.109375" style="1015" bestFit="1" customWidth="1"/>
    <col min="14346" max="14346" width="17.44140625" style="1015" customWidth="1"/>
    <col min="14347" max="14347" width="9.44140625" style="1015" bestFit="1" customWidth="1"/>
    <col min="14348" max="14348" width="17.44140625" style="1015" bestFit="1" customWidth="1"/>
    <col min="14349" max="14349" width="10.88671875" style="1015" bestFit="1" customWidth="1"/>
    <col min="14350" max="14350" width="14.6640625" style="1015" bestFit="1" customWidth="1"/>
    <col min="14351" max="14351" width="12.33203125" style="1015" bestFit="1" customWidth="1"/>
    <col min="14352" max="14352" width="10.109375" style="1015" bestFit="1" customWidth="1"/>
    <col min="14353" max="14354" width="14.6640625" style="1015" bestFit="1" customWidth="1"/>
    <col min="14355" max="14356" width="19.77734375" style="1015" bestFit="1" customWidth="1"/>
    <col min="14357" max="14357" width="16.109375" style="1015" bestFit="1" customWidth="1"/>
    <col min="14358" max="14359" width="16.77734375" style="1015" bestFit="1" customWidth="1"/>
    <col min="14360" max="14360" width="14.6640625" style="1015" bestFit="1" customWidth="1"/>
    <col min="14361" max="14361" width="13.88671875" style="1015" bestFit="1" customWidth="1"/>
    <col min="14362" max="14364" width="9.88671875" style="1015" customWidth="1"/>
    <col min="14365" max="14365" width="9.44140625" style="1015" bestFit="1" customWidth="1"/>
    <col min="14366" max="14368" width="13.88671875" style="1015" bestFit="1" customWidth="1"/>
    <col min="14369" max="14593" width="9" style="1015"/>
    <col min="14594" max="14594" width="10.21875" style="1015" customWidth="1"/>
    <col min="14595" max="14595" width="7.44140625" style="1015" bestFit="1" customWidth="1"/>
    <col min="14596" max="14598" width="9.44140625" style="1015" bestFit="1" customWidth="1"/>
    <col min="14599" max="14599" width="13.88671875" style="1015" bestFit="1" customWidth="1"/>
    <col min="14600" max="14601" width="16.109375" style="1015" bestFit="1" customWidth="1"/>
    <col min="14602" max="14602" width="17.44140625" style="1015" customWidth="1"/>
    <col min="14603" max="14603" width="9.44140625" style="1015" bestFit="1" customWidth="1"/>
    <col min="14604" max="14604" width="17.44140625" style="1015" bestFit="1" customWidth="1"/>
    <col min="14605" max="14605" width="10.88671875" style="1015" bestFit="1" customWidth="1"/>
    <col min="14606" max="14606" width="14.6640625" style="1015" bestFit="1" customWidth="1"/>
    <col min="14607" max="14607" width="12.33203125" style="1015" bestFit="1" customWidth="1"/>
    <col min="14608" max="14608" width="10.109375" style="1015" bestFit="1" customWidth="1"/>
    <col min="14609" max="14610" width="14.6640625" style="1015" bestFit="1" customWidth="1"/>
    <col min="14611" max="14612" width="19.77734375" style="1015" bestFit="1" customWidth="1"/>
    <col min="14613" max="14613" width="16.109375" style="1015" bestFit="1" customWidth="1"/>
    <col min="14614" max="14615" width="16.77734375" style="1015" bestFit="1" customWidth="1"/>
    <col min="14616" max="14616" width="14.6640625" style="1015" bestFit="1" customWidth="1"/>
    <col min="14617" max="14617" width="13.88671875" style="1015" bestFit="1" customWidth="1"/>
    <col min="14618" max="14620" width="9.88671875" style="1015" customWidth="1"/>
    <col min="14621" max="14621" width="9.44140625" style="1015" bestFit="1" customWidth="1"/>
    <col min="14622" max="14624" width="13.88671875" style="1015" bestFit="1" customWidth="1"/>
    <col min="14625" max="14849" width="9" style="1015"/>
    <col min="14850" max="14850" width="10.21875" style="1015" customWidth="1"/>
    <col min="14851" max="14851" width="7.44140625" style="1015" bestFit="1" customWidth="1"/>
    <col min="14852" max="14854" width="9.44140625" style="1015" bestFit="1" customWidth="1"/>
    <col min="14855" max="14855" width="13.88671875" style="1015" bestFit="1" customWidth="1"/>
    <col min="14856" max="14857" width="16.109375" style="1015" bestFit="1" customWidth="1"/>
    <col min="14858" max="14858" width="17.44140625" style="1015" customWidth="1"/>
    <col min="14859" max="14859" width="9.44140625" style="1015" bestFit="1" customWidth="1"/>
    <col min="14860" max="14860" width="17.44140625" style="1015" bestFit="1" customWidth="1"/>
    <col min="14861" max="14861" width="10.88671875" style="1015" bestFit="1" customWidth="1"/>
    <col min="14862" max="14862" width="14.6640625" style="1015" bestFit="1" customWidth="1"/>
    <col min="14863" max="14863" width="12.33203125" style="1015" bestFit="1" customWidth="1"/>
    <col min="14864" max="14864" width="10.109375" style="1015" bestFit="1" customWidth="1"/>
    <col min="14865" max="14866" width="14.6640625" style="1015" bestFit="1" customWidth="1"/>
    <col min="14867" max="14868" width="19.77734375" style="1015" bestFit="1" customWidth="1"/>
    <col min="14869" max="14869" width="16.109375" style="1015" bestFit="1" customWidth="1"/>
    <col min="14870" max="14871" width="16.77734375" style="1015" bestFit="1" customWidth="1"/>
    <col min="14872" max="14872" width="14.6640625" style="1015" bestFit="1" customWidth="1"/>
    <col min="14873" max="14873" width="13.88671875" style="1015" bestFit="1" customWidth="1"/>
    <col min="14874" max="14876" width="9.88671875" style="1015" customWidth="1"/>
    <col min="14877" max="14877" width="9.44140625" style="1015" bestFit="1" customWidth="1"/>
    <col min="14878" max="14880" width="13.88671875" style="1015" bestFit="1" customWidth="1"/>
    <col min="14881" max="15105" width="9" style="1015"/>
    <col min="15106" max="15106" width="10.21875" style="1015" customWidth="1"/>
    <col min="15107" max="15107" width="7.44140625" style="1015" bestFit="1" customWidth="1"/>
    <col min="15108" max="15110" width="9.44140625" style="1015" bestFit="1" customWidth="1"/>
    <col min="15111" max="15111" width="13.88671875" style="1015" bestFit="1" customWidth="1"/>
    <col min="15112" max="15113" width="16.109375" style="1015" bestFit="1" customWidth="1"/>
    <col min="15114" max="15114" width="17.44140625" style="1015" customWidth="1"/>
    <col min="15115" max="15115" width="9.44140625" style="1015" bestFit="1" customWidth="1"/>
    <col min="15116" max="15116" width="17.44140625" style="1015" bestFit="1" customWidth="1"/>
    <col min="15117" max="15117" width="10.88671875" style="1015" bestFit="1" customWidth="1"/>
    <col min="15118" max="15118" width="14.6640625" style="1015" bestFit="1" customWidth="1"/>
    <col min="15119" max="15119" width="12.33203125" style="1015" bestFit="1" customWidth="1"/>
    <col min="15120" max="15120" width="10.109375" style="1015" bestFit="1" customWidth="1"/>
    <col min="15121" max="15122" width="14.6640625" style="1015" bestFit="1" customWidth="1"/>
    <col min="15123" max="15124" width="19.77734375" style="1015" bestFit="1" customWidth="1"/>
    <col min="15125" max="15125" width="16.109375" style="1015" bestFit="1" customWidth="1"/>
    <col min="15126" max="15127" width="16.77734375" style="1015" bestFit="1" customWidth="1"/>
    <col min="15128" max="15128" width="14.6640625" style="1015" bestFit="1" customWidth="1"/>
    <col min="15129" max="15129" width="13.88671875" style="1015" bestFit="1" customWidth="1"/>
    <col min="15130" max="15132" width="9.88671875" style="1015" customWidth="1"/>
    <col min="15133" max="15133" width="9.44140625" style="1015" bestFit="1" customWidth="1"/>
    <col min="15134" max="15136" width="13.88671875" style="1015" bestFit="1" customWidth="1"/>
    <col min="15137" max="15361" width="9" style="1015"/>
    <col min="15362" max="15362" width="10.21875" style="1015" customWidth="1"/>
    <col min="15363" max="15363" width="7.44140625" style="1015" bestFit="1" customWidth="1"/>
    <col min="15364" max="15366" width="9.44140625" style="1015" bestFit="1" customWidth="1"/>
    <col min="15367" max="15367" width="13.88671875" style="1015" bestFit="1" customWidth="1"/>
    <col min="15368" max="15369" width="16.109375" style="1015" bestFit="1" customWidth="1"/>
    <col min="15370" max="15370" width="17.44140625" style="1015" customWidth="1"/>
    <col min="15371" max="15371" width="9.44140625" style="1015" bestFit="1" customWidth="1"/>
    <col min="15372" max="15372" width="17.44140625" style="1015" bestFit="1" customWidth="1"/>
    <col min="15373" max="15373" width="10.88671875" style="1015" bestFit="1" customWidth="1"/>
    <col min="15374" max="15374" width="14.6640625" style="1015" bestFit="1" customWidth="1"/>
    <col min="15375" max="15375" width="12.33203125" style="1015" bestFit="1" customWidth="1"/>
    <col min="15376" max="15376" width="10.109375" style="1015" bestFit="1" customWidth="1"/>
    <col min="15377" max="15378" width="14.6640625" style="1015" bestFit="1" customWidth="1"/>
    <col min="15379" max="15380" width="19.77734375" style="1015" bestFit="1" customWidth="1"/>
    <col min="15381" max="15381" width="16.109375" style="1015" bestFit="1" customWidth="1"/>
    <col min="15382" max="15383" width="16.77734375" style="1015" bestFit="1" customWidth="1"/>
    <col min="15384" max="15384" width="14.6640625" style="1015" bestFit="1" customWidth="1"/>
    <col min="15385" max="15385" width="13.88671875" style="1015" bestFit="1" customWidth="1"/>
    <col min="15386" max="15388" width="9.88671875" style="1015" customWidth="1"/>
    <col min="15389" max="15389" width="9.44140625" style="1015" bestFit="1" customWidth="1"/>
    <col min="15390" max="15392" width="13.88671875" style="1015" bestFit="1" customWidth="1"/>
    <col min="15393" max="15617" width="9" style="1015"/>
    <col min="15618" max="15618" width="10.21875" style="1015" customWidth="1"/>
    <col min="15619" max="15619" width="7.44140625" style="1015" bestFit="1" customWidth="1"/>
    <col min="15620" max="15622" width="9.44140625" style="1015" bestFit="1" customWidth="1"/>
    <col min="15623" max="15623" width="13.88671875" style="1015" bestFit="1" customWidth="1"/>
    <col min="15624" max="15625" width="16.109375" style="1015" bestFit="1" customWidth="1"/>
    <col min="15626" max="15626" width="17.44140625" style="1015" customWidth="1"/>
    <col min="15627" max="15627" width="9.44140625" style="1015" bestFit="1" customWidth="1"/>
    <col min="15628" max="15628" width="17.44140625" style="1015" bestFit="1" customWidth="1"/>
    <col min="15629" max="15629" width="10.88671875" style="1015" bestFit="1" customWidth="1"/>
    <col min="15630" max="15630" width="14.6640625" style="1015" bestFit="1" customWidth="1"/>
    <col min="15631" max="15631" width="12.33203125" style="1015" bestFit="1" customWidth="1"/>
    <col min="15632" max="15632" width="10.109375" style="1015" bestFit="1" customWidth="1"/>
    <col min="15633" max="15634" width="14.6640625" style="1015" bestFit="1" customWidth="1"/>
    <col min="15635" max="15636" width="19.77734375" style="1015" bestFit="1" customWidth="1"/>
    <col min="15637" max="15637" width="16.109375" style="1015" bestFit="1" customWidth="1"/>
    <col min="15638" max="15639" width="16.77734375" style="1015" bestFit="1" customWidth="1"/>
    <col min="15640" max="15640" width="14.6640625" style="1015" bestFit="1" customWidth="1"/>
    <col min="15641" max="15641" width="13.88671875" style="1015" bestFit="1" customWidth="1"/>
    <col min="15642" max="15644" width="9.88671875" style="1015" customWidth="1"/>
    <col min="15645" max="15645" width="9.44140625" style="1015" bestFit="1" customWidth="1"/>
    <col min="15646" max="15648" width="13.88671875" style="1015" bestFit="1" customWidth="1"/>
    <col min="15649" max="15873" width="9" style="1015"/>
    <col min="15874" max="15874" width="10.21875" style="1015" customWidth="1"/>
    <col min="15875" max="15875" width="7.44140625" style="1015" bestFit="1" customWidth="1"/>
    <col min="15876" max="15878" width="9.44140625" style="1015" bestFit="1" customWidth="1"/>
    <col min="15879" max="15879" width="13.88671875" style="1015" bestFit="1" customWidth="1"/>
    <col min="15880" max="15881" width="16.109375" style="1015" bestFit="1" customWidth="1"/>
    <col min="15882" max="15882" width="17.44140625" style="1015" customWidth="1"/>
    <col min="15883" max="15883" width="9.44140625" style="1015" bestFit="1" customWidth="1"/>
    <col min="15884" max="15884" width="17.44140625" style="1015" bestFit="1" customWidth="1"/>
    <col min="15885" max="15885" width="10.88671875" style="1015" bestFit="1" customWidth="1"/>
    <col min="15886" max="15886" width="14.6640625" style="1015" bestFit="1" customWidth="1"/>
    <col min="15887" max="15887" width="12.33203125" style="1015" bestFit="1" customWidth="1"/>
    <col min="15888" max="15888" width="10.109375" style="1015" bestFit="1" customWidth="1"/>
    <col min="15889" max="15890" width="14.6640625" style="1015" bestFit="1" customWidth="1"/>
    <col min="15891" max="15892" width="19.77734375" style="1015" bestFit="1" customWidth="1"/>
    <col min="15893" max="15893" width="16.109375" style="1015" bestFit="1" customWidth="1"/>
    <col min="15894" max="15895" width="16.77734375" style="1015" bestFit="1" customWidth="1"/>
    <col min="15896" max="15896" width="14.6640625" style="1015" bestFit="1" customWidth="1"/>
    <col min="15897" max="15897" width="13.88671875" style="1015" bestFit="1" customWidth="1"/>
    <col min="15898" max="15900" width="9.88671875" style="1015" customWidth="1"/>
    <col min="15901" max="15901" width="9.44140625" style="1015" bestFit="1" customWidth="1"/>
    <col min="15902" max="15904" width="13.88671875" style="1015" bestFit="1" customWidth="1"/>
    <col min="15905" max="16129" width="9" style="1015"/>
    <col min="16130" max="16130" width="10.21875" style="1015" customWidth="1"/>
    <col min="16131" max="16131" width="7.44140625" style="1015" bestFit="1" customWidth="1"/>
    <col min="16132" max="16134" width="9.44140625" style="1015" bestFit="1" customWidth="1"/>
    <col min="16135" max="16135" width="13.88671875" style="1015" bestFit="1" customWidth="1"/>
    <col min="16136" max="16137" width="16.109375" style="1015" bestFit="1" customWidth="1"/>
    <col min="16138" max="16138" width="17.44140625" style="1015" customWidth="1"/>
    <col min="16139" max="16139" width="9.44140625" style="1015" bestFit="1" customWidth="1"/>
    <col min="16140" max="16140" width="17.44140625" style="1015" bestFit="1" customWidth="1"/>
    <col min="16141" max="16141" width="10.88671875" style="1015" bestFit="1" customWidth="1"/>
    <col min="16142" max="16142" width="14.6640625" style="1015" bestFit="1" customWidth="1"/>
    <col min="16143" max="16143" width="12.33203125" style="1015" bestFit="1" customWidth="1"/>
    <col min="16144" max="16144" width="10.109375" style="1015" bestFit="1" customWidth="1"/>
    <col min="16145" max="16146" width="14.6640625" style="1015" bestFit="1" customWidth="1"/>
    <col min="16147" max="16148" width="19.77734375" style="1015" bestFit="1" customWidth="1"/>
    <col min="16149" max="16149" width="16.109375" style="1015" bestFit="1" customWidth="1"/>
    <col min="16150" max="16151" width="16.77734375" style="1015" bestFit="1" customWidth="1"/>
    <col min="16152" max="16152" width="14.6640625" style="1015" bestFit="1" customWidth="1"/>
    <col min="16153" max="16153" width="13.88671875" style="1015" bestFit="1" customWidth="1"/>
    <col min="16154" max="16156" width="9.88671875" style="1015" customWidth="1"/>
    <col min="16157" max="16157" width="9.44140625" style="1015" bestFit="1" customWidth="1"/>
    <col min="16158" max="16160" width="13.88671875" style="1015" bestFit="1" customWidth="1"/>
    <col min="16161" max="16384" width="9" style="1015"/>
  </cols>
  <sheetData>
    <row r="1" spans="1:36">
      <c r="A1" s="1217" t="s">
        <v>857</v>
      </c>
      <c r="B1" s="1217"/>
      <c r="C1" s="1217"/>
      <c r="D1" s="1217"/>
      <c r="E1" s="1217"/>
      <c r="F1" s="1217"/>
      <c r="G1" s="1217"/>
      <c r="H1" s="1217"/>
      <c r="I1" s="1217"/>
      <c r="J1" s="1217"/>
      <c r="K1" s="1217"/>
      <c r="L1" s="1217"/>
      <c r="M1" s="1217"/>
      <c r="N1" s="1217"/>
      <c r="O1" s="1217"/>
      <c r="P1" s="1217"/>
      <c r="Q1" s="1217"/>
      <c r="R1" s="1217"/>
      <c r="S1" s="1217"/>
      <c r="T1" s="1217"/>
      <c r="U1" s="1217"/>
      <c r="V1" s="1217"/>
      <c r="W1" s="1217"/>
      <c r="X1" s="1217"/>
      <c r="Y1" s="1217"/>
      <c r="Z1" s="1217"/>
      <c r="AA1" s="1217"/>
      <c r="AB1" s="1217"/>
    </row>
    <row r="2" spans="1:36" ht="113.4">
      <c r="A2" s="1016" t="s">
        <v>2052</v>
      </c>
      <c r="B2" s="1016" t="s">
        <v>2053</v>
      </c>
      <c r="C2" s="1017" t="s">
        <v>255</v>
      </c>
      <c r="D2" s="1017" t="s">
        <v>847</v>
      </c>
      <c r="E2" s="1017" t="s">
        <v>846</v>
      </c>
      <c r="F2" s="1017" t="s">
        <v>845</v>
      </c>
      <c r="G2" s="1017" t="s">
        <v>844</v>
      </c>
      <c r="H2" s="1017" t="s">
        <v>855</v>
      </c>
      <c r="I2" s="1017" t="s">
        <v>854</v>
      </c>
      <c r="J2" s="1017" t="s">
        <v>840</v>
      </c>
      <c r="K2" s="1017" t="s">
        <v>248</v>
      </c>
      <c r="L2" s="1017" t="s">
        <v>254</v>
      </c>
      <c r="M2" s="1017" t="s">
        <v>253</v>
      </c>
      <c r="N2" s="1017" t="s">
        <v>2054</v>
      </c>
      <c r="O2" s="1017" t="s">
        <v>2055</v>
      </c>
      <c r="P2" s="1017" t="s">
        <v>2056</v>
      </c>
      <c r="Q2" s="1017" t="s">
        <v>2057</v>
      </c>
      <c r="R2" s="1017" t="s">
        <v>2058</v>
      </c>
      <c r="S2" s="1017" t="s">
        <v>2074</v>
      </c>
      <c r="T2" s="1017" t="s">
        <v>832</v>
      </c>
      <c r="U2" s="1017" t="s">
        <v>831</v>
      </c>
      <c r="V2" s="1017" t="s">
        <v>830</v>
      </c>
      <c r="W2" s="1017" t="s">
        <v>829</v>
      </c>
      <c r="X2" s="1017" t="s">
        <v>828</v>
      </c>
      <c r="Y2" s="1017" t="s">
        <v>827</v>
      </c>
      <c r="Z2" s="1017" t="s">
        <v>683</v>
      </c>
      <c r="AA2" s="1018" t="s">
        <v>2059</v>
      </c>
      <c r="AB2" s="1018" t="s">
        <v>2060</v>
      </c>
    </row>
    <row r="4" spans="1:36">
      <c r="A4" s="1217" t="s">
        <v>856</v>
      </c>
      <c r="B4" s="1217"/>
      <c r="C4" s="1217"/>
      <c r="D4" s="1217"/>
      <c r="E4" s="1217"/>
      <c r="F4" s="1217"/>
      <c r="G4" s="1217"/>
      <c r="H4" s="1217"/>
      <c r="I4" s="1217"/>
      <c r="J4" s="1217"/>
      <c r="K4" s="1217"/>
      <c r="L4" s="1217"/>
      <c r="M4" s="1217"/>
      <c r="N4" s="1217"/>
      <c r="O4" s="1217"/>
      <c r="P4" s="1217"/>
      <c r="Q4" s="1217"/>
      <c r="R4" s="1217"/>
      <c r="S4" s="1217"/>
      <c r="T4" s="1217"/>
      <c r="U4" s="1217"/>
      <c r="V4" s="1217"/>
      <c r="W4" s="1217"/>
      <c r="X4" s="1217"/>
      <c r="Y4" s="1217"/>
      <c r="Z4" s="1217"/>
      <c r="AA4" s="1217"/>
      <c r="AB4" s="1217"/>
    </row>
    <row r="5" spans="1:36" ht="113.4">
      <c r="A5" s="1017" t="s">
        <v>250</v>
      </c>
      <c r="B5" s="1016" t="s">
        <v>2053</v>
      </c>
      <c r="C5" s="1017" t="s">
        <v>255</v>
      </c>
      <c r="D5" s="1017" t="s">
        <v>847</v>
      </c>
      <c r="E5" s="1017" t="s">
        <v>846</v>
      </c>
      <c r="F5" s="1017" t="s">
        <v>845</v>
      </c>
      <c r="G5" s="1017" t="s">
        <v>844</v>
      </c>
      <c r="H5" s="1017" t="s">
        <v>855</v>
      </c>
      <c r="I5" s="1017" t="s">
        <v>854</v>
      </c>
      <c r="J5" s="1017" t="s">
        <v>840</v>
      </c>
      <c r="K5" s="1017" t="s">
        <v>248</v>
      </c>
      <c r="L5" s="1017" t="s">
        <v>254</v>
      </c>
      <c r="M5" s="1017" t="s">
        <v>253</v>
      </c>
      <c r="N5" s="1017" t="s">
        <v>2054</v>
      </c>
      <c r="O5" s="1017" t="s">
        <v>2055</v>
      </c>
      <c r="P5" s="1017" t="s">
        <v>2056</v>
      </c>
      <c r="Q5" s="1017" t="s">
        <v>2057</v>
      </c>
      <c r="R5" s="1017" t="s">
        <v>2061</v>
      </c>
      <c r="S5" s="1017" t="s">
        <v>2075</v>
      </c>
      <c r="T5" s="1017" t="s">
        <v>853</v>
      </c>
      <c r="U5" s="1017" t="s">
        <v>852</v>
      </c>
      <c r="V5" s="1017" t="s">
        <v>2062</v>
      </c>
      <c r="W5" s="1017" t="s">
        <v>2076</v>
      </c>
      <c r="X5" s="1017" t="s">
        <v>252</v>
      </c>
      <c r="Y5" s="1017" t="s">
        <v>251</v>
      </c>
      <c r="Z5" s="1017" t="s">
        <v>832</v>
      </c>
      <c r="AA5" s="1017" t="s">
        <v>831</v>
      </c>
      <c r="AB5" s="1017" t="s">
        <v>830</v>
      </c>
      <c r="AC5" s="1017" t="s">
        <v>829</v>
      </c>
      <c r="AD5" s="1017" t="s">
        <v>828</v>
      </c>
      <c r="AE5" s="1017" t="s">
        <v>827</v>
      </c>
      <c r="AF5" s="1017" t="s">
        <v>683</v>
      </c>
      <c r="AG5" s="1018" t="s">
        <v>2059</v>
      </c>
      <c r="AH5" s="1018" t="s">
        <v>2060</v>
      </c>
    </row>
    <row r="7" spans="1:36">
      <c r="A7" s="1217" t="s">
        <v>851</v>
      </c>
      <c r="B7" s="1217"/>
      <c r="C7" s="1217"/>
      <c r="D7" s="1217"/>
      <c r="E7" s="1217"/>
      <c r="F7" s="1217"/>
      <c r="G7" s="1217"/>
      <c r="H7" s="1217"/>
      <c r="I7" s="1217"/>
      <c r="J7" s="1217"/>
      <c r="K7" s="1217"/>
      <c r="L7" s="1217"/>
      <c r="M7" s="1217"/>
      <c r="N7" s="1217"/>
      <c r="O7" s="1217"/>
      <c r="P7" s="1217"/>
      <c r="Q7" s="1217"/>
      <c r="R7" s="1217"/>
      <c r="S7" s="1217"/>
      <c r="T7" s="1217"/>
      <c r="U7" s="1217"/>
      <c r="V7" s="1217"/>
      <c r="W7" s="1217"/>
      <c r="X7" s="1217"/>
      <c r="Y7" s="1217"/>
      <c r="Z7" s="1217"/>
      <c r="AA7" s="1217"/>
      <c r="AB7" s="1217"/>
      <c r="AC7" s="1217"/>
      <c r="AD7" s="1217"/>
      <c r="AE7" s="1217"/>
      <c r="AF7" s="1217"/>
      <c r="AG7" s="1217"/>
      <c r="AH7" s="1217"/>
      <c r="AI7" s="1217"/>
      <c r="AJ7" s="1217"/>
    </row>
    <row r="8" spans="1:36" ht="129.6">
      <c r="A8" s="1017" t="s">
        <v>250</v>
      </c>
      <c r="B8" s="1016" t="s">
        <v>2053</v>
      </c>
      <c r="C8" s="1017" t="s">
        <v>848</v>
      </c>
      <c r="D8" s="1017" t="s">
        <v>847</v>
      </c>
      <c r="E8" s="1017" t="s">
        <v>846</v>
      </c>
      <c r="F8" s="1017" t="s">
        <v>845</v>
      </c>
      <c r="G8" s="1017" t="s">
        <v>844</v>
      </c>
      <c r="H8" s="1017" t="s">
        <v>249</v>
      </c>
      <c r="I8" s="1017" t="s">
        <v>843</v>
      </c>
      <c r="J8" s="1017" t="s">
        <v>842</v>
      </c>
      <c r="K8" s="1017" t="s">
        <v>841</v>
      </c>
      <c r="L8" s="1017" t="s">
        <v>840</v>
      </c>
      <c r="M8" s="1017" t="s">
        <v>839</v>
      </c>
      <c r="N8" s="1017" t="s">
        <v>834</v>
      </c>
      <c r="O8" s="1017" t="s">
        <v>838</v>
      </c>
      <c r="P8" s="1017" t="s">
        <v>837</v>
      </c>
      <c r="Q8" s="1017" t="s">
        <v>248</v>
      </c>
      <c r="R8" s="1017" t="s">
        <v>836</v>
      </c>
      <c r="S8" s="1017" t="s">
        <v>835</v>
      </c>
      <c r="T8" s="1017" t="s">
        <v>2077</v>
      </c>
      <c r="U8" s="1017" t="s">
        <v>2063</v>
      </c>
      <c r="V8" s="1017" t="s">
        <v>2064</v>
      </c>
      <c r="W8" s="1017" t="s">
        <v>2065</v>
      </c>
      <c r="X8" s="1017" t="s">
        <v>2057</v>
      </c>
      <c r="Y8" s="1017" t="s">
        <v>834</v>
      </c>
      <c r="Z8" s="1017" t="s">
        <v>833</v>
      </c>
      <c r="AA8" s="1017" t="s">
        <v>832</v>
      </c>
      <c r="AB8" s="1017" t="s">
        <v>831</v>
      </c>
      <c r="AC8" s="1017" t="s">
        <v>830</v>
      </c>
      <c r="AD8" s="1017" t="s">
        <v>829</v>
      </c>
      <c r="AE8" s="1017" t="s">
        <v>828</v>
      </c>
      <c r="AF8" s="1017" t="s">
        <v>827</v>
      </c>
      <c r="AG8" s="1017" t="s">
        <v>683</v>
      </c>
      <c r="AH8" s="1018" t="s">
        <v>2066</v>
      </c>
      <c r="AI8" s="1018" t="s">
        <v>2067</v>
      </c>
      <c r="AJ8" s="1018" t="s">
        <v>2068</v>
      </c>
    </row>
    <row r="9" spans="1:36" ht="32.4">
      <c r="H9" s="1014" t="s">
        <v>826</v>
      </c>
    </row>
    <row r="10" spans="1:36">
      <c r="A10" s="1217" t="s">
        <v>849</v>
      </c>
      <c r="B10" s="1217"/>
      <c r="C10" s="1217"/>
      <c r="D10" s="1217"/>
      <c r="E10" s="1217"/>
      <c r="F10" s="1217"/>
      <c r="G10" s="1217"/>
      <c r="H10" s="1217"/>
      <c r="I10" s="1217"/>
      <c r="J10" s="1217"/>
      <c r="K10" s="1217"/>
      <c r="L10" s="1217"/>
      <c r="M10" s="1217"/>
      <c r="N10" s="1217"/>
      <c r="O10" s="1217"/>
      <c r="P10" s="1217"/>
      <c r="Q10" s="1217"/>
      <c r="R10" s="1217"/>
      <c r="S10" s="1217"/>
      <c r="T10" s="1217"/>
      <c r="U10" s="1217"/>
      <c r="V10" s="1217"/>
      <c r="W10" s="1217"/>
      <c r="X10" s="1217"/>
      <c r="Y10" s="1217"/>
      <c r="Z10" s="1217"/>
      <c r="AA10" s="1217"/>
      <c r="AB10" s="1217"/>
      <c r="AC10" s="1217"/>
      <c r="AD10" s="1217"/>
      <c r="AE10" s="1217"/>
      <c r="AF10" s="1217"/>
      <c r="AG10" s="1217"/>
      <c r="AH10" s="1217"/>
      <c r="AI10" s="1217"/>
      <c r="AJ10" s="1217"/>
    </row>
    <row r="11" spans="1:36" ht="129.6">
      <c r="A11" s="1017" t="s">
        <v>250</v>
      </c>
      <c r="B11" s="1016" t="s">
        <v>2053</v>
      </c>
      <c r="C11" s="1017" t="s">
        <v>848</v>
      </c>
      <c r="D11" s="1017" t="s">
        <v>847</v>
      </c>
      <c r="E11" s="1017" t="s">
        <v>846</v>
      </c>
      <c r="F11" s="1017" t="s">
        <v>845</v>
      </c>
      <c r="G11" s="1017" t="s">
        <v>844</v>
      </c>
      <c r="H11" s="1017" t="s">
        <v>249</v>
      </c>
      <c r="I11" s="1017" t="s">
        <v>843</v>
      </c>
      <c r="J11" s="1017" t="s">
        <v>842</v>
      </c>
      <c r="K11" s="1017" t="s">
        <v>841</v>
      </c>
      <c r="L11" s="1017" t="s">
        <v>840</v>
      </c>
      <c r="M11" s="1017" t="s">
        <v>839</v>
      </c>
      <c r="N11" s="1017" t="s">
        <v>834</v>
      </c>
      <c r="O11" s="1017" t="s">
        <v>838</v>
      </c>
      <c r="P11" s="1017" t="s">
        <v>837</v>
      </c>
      <c r="Q11" s="1017" t="s">
        <v>248</v>
      </c>
      <c r="R11" s="1017" t="s">
        <v>836</v>
      </c>
      <c r="S11" s="1017" t="s">
        <v>835</v>
      </c>
      <c r="T11" s="1017" t="s">
        <v>2077</v>
      </c>
      <c r="U11" s="1017" t="s">
        <v>2063</v>
      </c>
      <c r="V11" s="1017" t="s">
        <v>2064</v>
      </c>
      <c r="W11" s="1017" t="s">
        <v>2065</v>
      </c>
      <c r="X11" s="1017" t="s">
        <v>2057</v>
      </c>
      <c r="Y11" s="1017" t="s">
        <v>834</v>
      </c>
      <c r="Z11" s="1017" t="s">
        <v>833</v>
      </c>
      <c r="AA11" s="1017" t="s">
        <v>832</v>
      </c>
      <c r="AB11" s="1017" t="s">
        <v>831</v>
      </c>
      <c r="AC11" s="1017" t="s">
        <v>830</v>
      </c>
      <c r="AD11" s="1017" t="s">
        <v>829</v>
      </c>
      <c r="AE11" s="1017" t="s">
        <v>828</v>
      </c>
      <c r="AF11" s="1017" t="s">
        <v>827</v>
      </c>
      <c r="AG11" s="1017" t="s">
        <v>683</v>
      </c>
      <c r="AH11" s="1018" t="s">
        <v>2066</v>
      </c>
      <c r="AI11" s="1018" t="s">
        <v>2067</v>
      </c>
      <c r="AJ11" s="1018" t="s">
        <v>2068</v>
      </c>
    </row>
    <row r="12" spans="1:36" ht="32.4">
      <c r="H12" s="1014" t="s">
        <v>826</v>
      </c>
    </row>
  </sheetData>
  <mergeCells count="4">
    <mergeCell ref="A1:AB1"/>
    <mergeCell ref="A4:AB4"/>
    <mergeCell ref="A7:AJ7"/>
    <mergeCell ref="A10:AJ10"/>
  </mergeCells>
  <phoneticPr fontId="5" type="noConversion"/>
  <printOptions horizontalCentered="1"/>
  <pageMargins left="0.23622047244094491" right="0.23622047244094491" top="1.1417322834645669" bottom="0.6692913385826772" header="0.27559055118110237" footer="0.51181102362204722"/>
  <pageSetup paperSize="9" scale="74" orientation="landscape" r:id="rId1"/>
  <headerFooter alignWithMargins="0">
    <oddFooter>&amp;L&amp;F&amp;C&amp;"標楷體,標準"&amp;10第 &amp;P 頁，共 &amp;N 頁&amp;R&amp;A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pageSetUpPr fitToPage="1"/>
  </sheetPr>
  <dimension ref="A1:M12"/>
  <sheetViews>
    <sheetView zoomScale="50" zoomScaleNormal="50" workbookViewId="0"/>
  </sheetViews>
  <sheetFormatPr defaultColWidth="9" defaultRowHeight="16.2"/>
  <cols>
    <col min="1" max="1" width="18.88671875" style="1" customWidth="1"/>
    <col min="2" max="2" width="18.33203125" style="1" bestFit="1" customWidth="1"/>
    <col min="3" max="3" width="16.33203125" style="1" customWidth="1"/>
    <col min="4" max="4" width="18.44140625" style="1" customWidth="1"/>
    <col min="5" max="5" width="17" style="1" customWidth="1"/>
    <col min="6" max="6" width="18.33203125" style="1" bestFit="1" customWidth="1"/>
    <col min="7" max="7" width="13.88671875" style="1" bestFit="1" customWidth="1"/>
    <col min="8" max="8" width="18.88671875" style="1" customWidth="1"/>
    <col min="9" max="10" width="13.88671875" style="1" bestFit="1" customWidth="1"/>
    <col min="11" max="11" width="34.33203125" style="1" customWidth="1"/>
    <col min="12" max="12" width="12.6640625" style="1" customWidth="1"/>
    <col min="13" max="13" width="19.88671875" style="1" customWidth="1"/>
    <col min="14" max="256" width="9" style="1"/>
    <col min="257" max="257" width="18.88671875" style="1" customWidth="1"/>
    <col min="258" max="258" width="18.33203125" style="1" bestFit="1" customWidth="1"/>
    <col min="259" max="259" width="16.33203125" style="1" customWidth="1"/>
    <col min="260" max="260" width="18.44140625" style="1" customWidth="1"/>
    <col min="261" max="261" width="17" style="1" customWidth="1"/>
    <col min="262" max="262" width="18.33203125" style="1" bestFit="1" customWidth="1"/>
    <col min="263" max="263" width="13.88671875" style="1" bestFit="1" customWidth="1"/>
    <col min="264" max="264" width="18.88671875" style="1" customWidth="1"/>
    <col min="265" max="266" width="13.88671875" style="1" bestFit="1" customWidth="1"/>
    <col min="267" max="267" width="34.33203125" style="1" customWidth="1"/>
    <col min="268" max="268" width="12.6640625" style="1" customWidth="1"/>
    <col min="269" max="269" width="19.88671875" style="1" customWidth="1"/>
    <col min="270" max="512" width="9" style="1"/>
    <col min="513" max="513" width="18.88671875" style="1" customWidth="1"/>
    <col min="514" max="514" width="18.33203125" style="1" bestFit="1" customWidth="1"/>
    <col min="515" max="515" width="16.33203125" style="1" customWidth="1"/>
    <col min="516" max="516" width="18.44140625" style="1" customWidth="1"/>
    <col min="517" max="517" width="17" style="1" customWidth="1"/>
    <col min="518" max="518" width="18.33203125" style="1" bestFit="1" customWidth="1"/>
    <col min="519" max="519" width="13.88671875" style="1" bestFit="1" customWidth="1"/>
    <col min="520" max="520" width="18.88671875" style="1" customWidth="1"/>
    <col min="521" max="522" width="13.88671875" style="1" bestFit="1" customWidth="1"/>
    <col min="523" max="523" width="34.33203125" style="1" customWidth="1"/>
    <col min="524" max="524" width="12.6640625" style="1" customWidth="1"/>
    <col min="525" max="525" width="19.88671875" style="1" customWidth="1"/>
    <col min="526" max="768" width="9" style="1"/>
    <col min="769" max="769" width="18.88671875" style="1" customWidth="1"/>
    <col min="770" max="770" width="18.33203125" style="1" bestFit="1" customWidth="1"/>
    <col min="771" max="771" width="16.33203125" style="1" customWidth="1"/>
    <col min="772" max="772" width="18.44140625" style="1" customWidth="1"/>
    <col min="773" max="773" width="17" style="1" customWidth="1"/>
    <col min="774" max="774" width="18.33203125" style="1" bestFit="1" customWidth="1"/>
    <col min="775" max="775" width="13.88671875" style="1" bestFit="1" customWidth="1"/>
    <col min="776" max="776" width="18.88671875" style="1" customWidth="1"/>
    <col min="777" max="778" width="13.88671875" style="1" bestFit="1" customWidth="1"/>
    <col min="779" max="779" width="34.33203125" style="1" customWidth="1"/>
    <col min="780" max="780" width="12.6640625" style="1" customWidth="1"/>
    <col min="781" max="781" width="19.88671875" style="1" customWidth="1"/>
    <col min="782" max="1024" width="9" style="1"/>
    <col min="1025" max="1025" width="18.88671875" style="1" customWidth="1"/>
    <col min="1026" max="1026" width="18.33203125" style="1" bestFit="1" customWidth="1"/>
    <col min="1027" max="1027" width="16.33203125" style="1" customWidth="1"/>
    <col min="1028" max="1028" width="18.44140625" style="1" customWidth="1"/>
    <col min="1029" max="1029" width="17" style="1" customWidth="1"/>
    <col min="1030" max="1030" width="18.33203125" style="1" bestFit="1" customWidth="1"/>
    <col min="1031" max="1031" width="13.88671875" style="1" bestFit="1" customWidth="1"/>
    <col min="1032" max="1032" width="18.88671875" style="1" customWidth="1"/>
    <col min="1033" max="1034" width="13.88671875" style="1" bestFit="1" customWidth="1"/>
    <col min="1035" max="1035" width="34.33203125" style="1" customWidth="1"/>
    <col min="1036" max="1036" width="12.6640625" style="1" customWidth="1"/>
    <col min="1037" max="1037" width="19.88671875" style="1" customWidth="1"/>
    <col min="1038" max="1280" width="9" style="1"/>
    <col min="1281" max="1281" width="18.88671875" style="1" customWidth="1"/>
    <col min="1282" max="1282" width="18.33203125" style="1" bestFit="1" customWidth="1"/>
    <col min="1283" max="1283" width="16.33203125" style="1" customWidth="1"/>
    <col min="1284" max="1284" width="18.44140625" style="1" customWidth="1"/>
    <col min="1285" max="1285" width="17" style="1" customWidth="1"/>
    <col min="1286" max="1286" width="18.33203125" style="1" bestFit="1" customWidth="1"/>
    <col min="1287" max="1287" width="13.88671875" style="1" bestFit="1" customWidth="1"/>
    <col min="1288" max="1288" width="18.88671875" style="1" customWidth="1"/>
    <col min="1289" max="1290" width="13.88671875" style="1" bestFit="1" customWidth="1"/>
    <col min="1291" max="1291" width="34.33203125" style="1" customWidth="1"/>
    <col min="1292" max="1292" width="12.6640625" style="1" customWidth="1"/>
    <col min="1293" max="1293" width="19.88671875" style="1" customWidth="1"/>
    <col min="1294" max="1536" width="9" style="1"/>
    <col min="1537" max="1537" width="18.88671875" style="1" customWidth="1"/>
    <col min="1538" max="1538" width="18.33203125" style="1" bestFit="1" customWidth="1"/>
    <col min="1539" max="1539" width="16.33203125" style="1" customWidth="1"/>
    <col min="1540" max="1540" width="18.44140625" style="1" customWidth="1"/>
    <col min="1541" max="1541" width="17" style="1" customWidth="1"/>
    <col min="1542" max="1542" width="18.33203125" style="1" bestFit="1" customWidth="1"/>
    <col min="1543" max="1543" width="13.88671875" style="1" bestFit="1" customWidth="1"/>
    <col min="1544" max="1544" width="18.88671875" style="1" customWidth="1"/>
    <col min="1545" max="1546" width="13.88671875" style="1" bestFit="1" customWidth="1"/>
    <col min="1547" max="1547" width="34.33203125" style="1" customWidth="1"/>
    <col min="1548" max="1548" width="12.6640625" style="1" customWidth="1"/>
    <col min="1549" max="1549" width="19.88671875" style="1" customWidth="1"/>
    <col min="1550" max="1792" width="9" style="1"/>
    <col min="1793" max="1793" width="18.88671875" style="1" customWidth="1"/>
    <col min="1794" max="1794" width="18.33203125" style="1" bestFit="1" customWidth="1"/>
    <col min="1795" max="1795" width="16.33203125" style="1" customWidth="1"/>
    <col min="1796" max="1796" width="18.44140625" style="1" customWidth="1"/>
    <col min="1797" max="1797" width="17" style="1" customWidth="1"/>
    <col min="1798" max="1798" width="18.33203125" style="1" bestFit="1" customWidth="1"/>
    <col min="1799" max="1799" width="13.88671875" style="1" bestFit="1" customWidth="1"/>
    <col min="1800" max="1800" width="18.88671875" style="1" customWidth="1"/>
    <col min="1801" max="1802" width="13.88671875" style="1" bestFit="1" customWidth="1"/>
    <col min="1803" max="1803" width="34.33203125" style="1" customWidth="1"/>
    <col min="1804" max="1804" width="12.6640625" style="1" customWidth="1"/>
    <col min="1805" max="1805" width="19.88671875" style="1" customWidth="1"/>
    <col min="1806" max="2048" width="9" style="1"/>
    <col min="2049" max="2049" width="18.88671875" style="1" customWidth="1"/>
    <col min="2050" max="2050" width="18.33203125" style="1" bestFit="1" customWidth="1"/>
    <col min="2051" max="2051" width="16.33203125" style="1" customWidth="1"/>
    <col min="2052" max="2052" width="18.44140625" style="1" customWidth="1"/>
    <col min="2053" max="2053" width="17" style="1" customWidth="1"/>
    <col min="2054" max="2054" width="18.33203125" style="1" bestFit="1" customWidth="1"/>
    <col min="2055" max="2055" width="13.88671875" style="1" bestFit="1" customWidth="1"/>
    <col min="2056" max="2056" width="18.88671875" style="1" customWidth="1"/>
    <col min="2057" max="2058" width="13.88671875" style="1" bestFit="1" customWidth="1"/>
    <col min="2059" max="2059" width="34.33203125" style="1" customWidth="1"/>
    <col min="2060" max="2060" width="12.6640625" style="1" customWidth="1"/>
    <col min="2061" max="2061" width="19.88671875" style="1" customWidth="1"/>
    <col min="2062" max="2304" width="9" style="1"/>
    <col min="2305" max="2305" width="18.88671875" style="1" customWidth="1"/>
    <col min="2306" max="2306" width="18.33203125" style="1" bestFit="1" customWidth="1"/>
    <col min="2307" max="2307" width="16.33203125" style="1" customWidth="1"/>
    <col min="2308" max="2308" width="18.44140625" style="1" customWidth="1"/>
    <col min="2309" max="2309" width="17" style="1" customWidth="1"/>
    <col min="2310" max="2310" width="18.33203125" style="1" bestFit="1" customWidth="1"/>
    <col min="2311" max="2311" width="13.88671875" style="1" bestFit="1" customWidth="1"/>
    <col min="2312" max="2312" width="18.88671875" style="1" customWidth="1"/>
    <col min="2313" max="2314" width="13.88671875" style="1" bestFit="1" customWidth="1"/>
    <col min="2315" max="2315" width="34.33203125" style="1" customWidth="1"/>
    <col min="2316" max="2316" width="12.6640625" style="1" customWidth="1"/>
    <col min="2317" max="2317" width="19.88671875" style="1" customWidth="1"/>
    <col min="2318" max="2560" width="9" style="1"/>
    <col min="2561" max="2561" width="18.88671875" style="1" customWidth="1"/>
    <col min="2562" max="2562" width="18.33203125" style="1" bestFit="1" customWidth="1"/>
    <col min="2563" max="2563" width="16.33203125" style="1" customWidth="1"/>
    <col min="2564" max="2564" width="18.44140625" style="1" customWidth="1"/>
    <col min="2565" max="2565" width="17" style="1" customWidth="1"/>
    <col min="2566" max="2566" width="18.33203125" style="1" bestFit="1" customWidth="1"/>
    <col min="2567" max="2567" width="13.88671875" style="1" bestFit="1" customWidth="1"/>
    <col min="2568" max="2568" width="18.88671875" style="1" customWidth="1"/>
    <col min="2569" max="2570" width="13.88671875" style="1" bestFit="1" customWidth="1"/>
    <col min="2571" max="2571" width="34.33203125" style="1" customWidth="1"/>
    <col min="2572" max="2572" width="12.6640625" style="1" customWidth="1"/>
    <col min="2573" max="2573" width="19.88671875" style="1" customWidth="1"/>
    <col min="2574" max="2816" width="9" style="1"/>
    <col min="2817" max="2817" width="18.88671875" style="1" customWidth="1"/>
    <col min="2818" max="2818" width="18.33203125" style="1" bestFit="1" customWidth="1"/>
    <col min="2819" max="2819" width="16.33203125" style="1" customWidth="1"/>
    <col min="2820" max="2820" width="18.44140625" style="1" customWidth="1"/>
    <col min="2821" max="2821" width="17" style="1" customWidth="1"/>
    <col min="2822" max="2822" width="18.33203125" style="1" bestFit="1" customWidth="1"/>
    <col min="2823" max="2823" width="13.88671875" style="1" bestFit="1" customWidth="1"/>
    <col min="2824" max="2824" width="18.88671875" style="1" customWidth="1"/>
    <col min="2825" max="2826" width="13.88671875" style="1" bestFit="1" customWidth="1"/>
    <col min="2827" max="2827" width="34.33203125" style="1" customWidth="1"/>
    <col min="2828" max="2828" width="12.6640625" style="1" customWidth="1"/>
    <col min="2829" max="2829" width="19.88671875" style="1" customWidth="1"/>
    <col min="2830" max="3072" width="9" style="1"/>
    <col min="3073" max="3073" width="18.88671875" style="1" customWidth="1"/>
    <col min="3074" max="3074" width="18.33203125" style="1" bestFit="1" customWidth="1"/>
    <col min="3075" max="3075" width="16.33203125" style="1" customWidth="1"/>
    <col min="3076" max="3076" width="18.44140625" style="1" customWidth="1"/>
    <col min="3077" max="3077" width="17" style="1" customWidth="1"/>
    <col min="3078" max="3078" width="18.33203125" style="1" bestFit="1" customWidth="1"/>
    <col min="3079" max="3079" width="13.88671875" style="1" bestFit="1" customWidth="1"/>
    <col min="3080" max="3080" width="18.88671875" style="1" customWidth="1"/>
    <col min="3081" max="3082" width="13.88671875" style="1" bestFit="1" customWidth="1"/>
    <col min="3083" max="3083" width="34.33203125" style="1" customWidth="1"/>
    <col min="3084" max="3084" width="12.6640625" style="1" customWidth="1"/>
    <col min="3085" max="3085" width="19.88671875" style="1" customWidth="1"/>
    <col min="3086" max="3328" width="9" style="1"/>
    <col min="3329" max="3329" width="18.88671875" style="1" customWidth="1"/>
    <col min="3330" max="3330" width="18.33203125" style="1" bestFit="1" customWidth="1"/>
    <col min="3331" max="3331" width="16.33203125" style="1" customWidth="1"/>
    <col min="3332" max="3332" width="18.44140625" style="1" customWidth="1"/>
    <col min="3333" max="3333" width="17" style="1" customWidth="1"/>
    <col min="3334" max="3334" width="18.33203125" style="1" bestFit="1" customWidth="1"/>
    <col min="3335" max="3335" width="13.88671875" style="1" bestFit="1" customWidth="1"/>
    <col min="3336" max="3336" width="18.88671875" style="1" customWidth="1"/>
    <col min="3337" max="3338" width="13.88671875" style="1" bestFit="1" customWidth="1"/>
    <col min="3339" max="3339" width="34.33203125" style="1" customWidth="1"/>
    <col min="3340" max="3340" width="12.6640625" style="1" customWidth="1"/>
    <col min="3341" max="3341" width="19.88671875" style="1" customWidth="1"/>
    <col min="3342" max="3584" width="9" style="1"/>
    <col min="3585" max="3585" width="18.88671875" style="1" customWidth="1"/>
    <col min="3586" max="3586" width="18.33203125" style="1" bestFit="1" customWidth="1"/>
    <col min="3587" max="3587" width="16.33203125" style="1" customWidth="1"/>
    <col min="3588" max="3588" width="18.44140625" style="1" customWidth="1"/>
    <col min="3589" max="3589" width="17" style="1" customWidth="1"/>
    <col min="3590" max="3590" width="18.33203125" style="1" bestFit="1" customWidth="1"/>
    <col min="3591" max="3591" width="13.88671875" style="1" bestFit="1" customWidth="1"/>
    <col min="3592" max="3592" width="18.88671875" style="1" customWidth="1"/>
    <col min="3593" max="3594" width="13.88671875" style="1" bestFit="1" customWidth="1"/>
    <col min="3595" max="3595" width="34.33203125" style="1" customWidth="1"/>
    <col min="3596" max="3596" width="12.6640625" style="1" customWidth="1"/>
    <col min="3597" max="3597" width="19.88671875" style="1" customWidth="1"/>
    <col min="3598" max="3840" width="9" style="1"/>
    <col min="3841" max="3841" width="18.88671875" style="1" customWidth="1"/>
    <col min="3842" max="3842" width="18.33203125" style="1" bestFit="1" customWidth="1"/>
    <col min="3843" max="3843" width="16.33203125" style="1" customWidth="1"/>
    <col min="3844" max="3844" width="18.44140625" style="1" customWidth="1"/>
    <col min="3845" max="3845" width="17" style="1" customWidth="1"/>
    <col min="3846" max="3846" width="18.33203125" style="1" bestFit="1" customWidth="1"/>
    <col min="3847" max="3847" width="13.88671875" style="1" bestFit="1" customWidth="1"/>
    <col min="3848" max="3848" width="18.88671875" style="1" customWidth="1"/>
    <col min="3849" max="3850" width="13.88671875" style="1" bestFit="1" customWidth="1"/>
    <col min="3851" max="3851" width="34.33203125" style="1" customWidth="1"/>
    <col min="3852" max="3852" width="12.6640625" style="1" customWidth="1"/>
    <col min="3853" max="3853" width="19.88671875" style="1" customWidth="1"/>
    <col min="3854" max="4096" width="9" style="1"/>
    <col min="4097" max="4097" width="18.88671875" style="1" customWidth="1"/>
    <col min="4098" max="4098" width="18.33203125" style="1" bestFit="1" customWidth="1"/>
    <col min="4099" max="4099" width="16.33203125" style="1" customWidth="1"/>
    <col min="4100" max="4100" width="18.44140625" style="1" customWidth="1"/>
    <col min="4101" max="4101" width="17" style="1" customWidth="1"/>
    <col min="4102" max="4102" width="18.33203125" style="1" bestFit="1" customWidth="1"/>
    <col min="4103" max="4103" width="13.88671875" style="1" bestFit="1" customWidth="1"/>
    <col min="4104" max="4104" width="18.88671875" style="1" customWidth="1"/>
    <col min="4105" max="4106" width="13.88671875" style="1" bestFit="1" customWidth="1"/>
    <col min="4107" max="4107" width="34.33203125" style="1" customWidth="1"/>
    <col min="4108" max="4108" width="12.6640625" style="1" customWidth="1"/>
    <col min="4109" max="4109" width="19.88671875" style="1" customWidth="1"/>
    <col min="4110" max="4352" width="9" style="1"/>
    <col min="4353" max="4353" width="18.88671875" style="1" customWidth="1"/>
    <col min="4354" max="4354" width="18.33203125" style="1" bestFit="1" customWidth="1"/>
    <col min="4355" max="4355" width="16.33203125" style="1" customWidth="1"/>
    <col min="4356" max="4356" width="18.44140625" style="1" customWidth="1"/>
    <col min="4357" max="4357" width="17" style="1" customWidth="1"/>
    <col min="4358" max="4358" width="18.33203125" style="1" bestFit="1" customWidth="1"/>
    <col min="4359" max="4359" width="13.88671875" style="1" bestFit="1" customWidth="1"/>
    <col min="4360" max="4360" width="18.88671875" style="1" customWidth="1"/>
    <col min="4361" max="4362" width="13.88671875" style="1" bestFit="1" customWidth="1"/>
    <col min="4363" max="4363" width="34.33203125" style="1" customWidth="1"/>
    <col min="4364" max="4364" width="12.6640625" style="1" customWidth="1"/>
    <col min="4365" max="4365" width="19.88671875" style="1" customWidth="1"/>
    <col min="4366" max="4608" width="9" style="1"/>
    <col min="4609" max="4609" width="18.88671875" style="1" customWidth="1"/>
    <col min="4610" max="4610" width="18.33203125" style="1" bestFit="1" customWidth="1"/>
    <col min="4611" max="4611" width="16.33203125" style="1" customWidth="1"/>
    <col min="4612" max="4612" width="18.44140625" style="1" customWidth="1"/>
    <col min="4613" max="4613" width="17" style="1" customWidth="1"/>
    <col min="4614" max="4614" width="18.33203125" style="1" bestFit="1" customWidth="1"/>
    <col min="4615" max="4615" width="13.88671875" style="1" bestFit="1" customWidth="1"/>
    <col min="4616" max="4616" width="18.88671875" style="1" customWidth="1"/>
    <col min="4617" max="4618" width="13.88671875" style="1" bestFit="1" customWidth="1"/>
    <col min="4619" max="4619" width="34.33203125" style="1" customWidth="1"/>
    <col min="4620" max="4620" width="12.6640625" style="1" customWidth="1"/>
    <col min="4621" max="4621" width="19.88671875" style="1" customWidth="1"/>
    <col min="4622" max="4864" width="9" style="1"/>
    <col min="4865" max="4865" width="18.88671875" style="1" customWidth="1"/>
    <col min="4866" max="4866" width="18.33203125" style="1" bestFit="1" customWidth="1"/>
    <col min="4867" max="4867" width="16.33203125" style="1" customWidth="1"/>
    <col min="4868" max="4868" width="18.44140625" style="1" customWidth="1"/>
    <col min="4869" max="4869" width="17" style="1" customWidth="1"/>
    <col min="4870" max="4870" width="18.33203125" style="1" bestFit="1" customWidth="1"/>
    <col min="4871" max="4871" width="13.88671875" style="1" bestFit="1" customWidth="1"/>
    <col min="4872" max="4872" width="18.88671875" style="1" customWidth="1"/>
    <col min="4873" max="4874" width="13.88671875" style="1" bestFit="1" customWidth="1"/>
    <col min="4875" max="4875" width="34.33203125" style="1" customWidth="1"/>
    <col min="4876" max="4876" width="12.6640625" style="1" customWidth="1"/>
    <col min="4877" max="4877" width="19.88671875" style="1" customWidth="1"/>
    <col min="4878" max="5120" width="9" style="1"/>
    <col min="5121" max="5121" width="18.88671875" style="1" customWidth="1"/>
    <col min="5122" max="5122" width="18.33203125" style="1" bestFit="1" customWidth="1"/>
    <col min="5123" max="5123" width="16.33203125" style="1" customWidth="1"/>
    <col min="5124" max="5124" width="18.44140625" style="1" customWidth="1"/>
    <col min="5125" max="5125" width="17" style="1" customWidth="1"/>
    <col min="5126" max="5126" width="18.33203125" style="1" bestFit="1" customWidth="1"/>
    <col min="5127" max="5127" width="13.88671875" style="1" bestFit="1" customWidth="1"/>
    <col min="5128" max="5128" width="18.88671875" style="1" customWidth="1"/>
    <col min="5129" max="5130" width="13.88671875" style="1" bestFit="1" customWidth="1"/>
    <col min="5131" max="5131" width="34.33203125" style="1" customWidth="1"/>
    <col min="5132" max="5132" width="12.6640625" style="1" customWidth="1"/>
    <col min="5133" max="5133" width="19.88671875" style="1" customWidth="1"/>
    <col min="5134" max="5376" width="9" style="1"/>
    <col min="5377" max="5377" width="18.88671875" style="1" customWidth="1"/>
    <col min="5378" max="5378" width="18.33203125" style="1" bestFit="1" customWidth="1"/>
    <col min="5379" max="5379" width="16.33203125" style="1" customWidth="1"/>
    <col min="5380" max="5380" width="18.44140625" style="1" customWidth="1"/>
    <col min="5381" max="5381" width="17" style="1" customWidth="1"/>
    <col min="5382" max="5382" width="18.33203125" style="1" bestFit="1" customWidth="1"/>
    <col min="5383" max="5383" width="13.88671875" style="1" bestFit="1" customWidth="1"/>
    <col min="5384" max="5384" width="18.88671875" style="1" customWidth="1"/>
    <col min="5385" max="5386" width="13.88671875" style="1" bestFit="1" customWidth="1"/>
    <col min="5387" max="5387" width="34.33203125" style="1" customWidth="1"/>
    <col min="5388" max="5388" width="12.6640625" style="1" customWidth="1"/>
    <col min="5389" max="5389" width="19.88671875" style="1" customWidth="1"/>
    <col min="5390" max="5632" width="9" style="1"/>
    <col min="5633" max="5633" width="18.88671875" style="1" customWidth="1"/>
    <col min="5634" max="5634" width="18.33203125" style="1" bestFit="1" customWidth="1"/>
    <col min="5635" max="5635" width="16.33203125" style="1" customWidth="1"/>
    <col min="5636" max="5636" width="18.44140625" style="1" customWidth="1"/>
    <col min="5637" max="5637" width="17" style="1" customWidth="1"/>
    <col min="5638" max="5638" width="18.33203125" style="1" bestFit="1" customWidth="1"/>
    <col min="5639" max="5639" width="13.88671875" style="1" bestFit="1" customWidth="1"/>
    <col min="5640" max="5640" width="18.88671875" style="1" customWidth="1"/>
    <col min="5641" max="5642" width="13.88671875" style="1" bestFit="1" customWidth="1"/>
    <col min="5643" max="5643" width="34.33203125" style="1" customWidth="1"/>
    <col min="5644" max="5644" width="12.6640625" style="1" customWidth="1"/>
    <col min="5645" max="5645" width="19.88671875" style="1" customWidth="1"/>
    <col min="5646" max="5888" width="9" style="1"/>
    <col min="5889" max="5889" width="18.88671875" style="1" customWidth="1"/>
    <col min="5890" max="5890" width="18.33203125" style="1" bestFit="1" customWidth="1"/>
    <col min="5891" max="5891" width="16.33203125" style="1" customWidth="1"/>
    <col min="5892" max="5892" width="18.44140625" style="1" customWidth="1"/>
    <col min="5893" max="5893" width="17" style="1" customWidth="1"/>
    <col min="5894" max="5894" width="18.33203125" style="1" bestFit="1" customWidth="1"/>
    <col min="5895" max="5895" width="13.88671875" style="1" bestFit="1" customWidth="1"/>
    <col min="5896" max="5896" width="18.88671875" style="1" customWidth="1"/>
    <col min="5897" max="5898" width="13.88671875" style="1" bestFit="1" customWidth="1"/>
    <col min="5899" max="5899" width="34.33203125" style="1" customWidth="1"/>
    <col min="5900" max="5900" width="12.6640625" style="1" customWidth="1"/>
    <col min="5901" max="5901" width="19.88671875" style="1" customWidth="1"/>
    <col min="5902" max="6144" width="9" style="1"/>
    <col min="6145" max="6145" width="18.88671875" style="1" customWidth="1"/>
    <col min="6146" max="6146" width="18.33203125" style="1" bestFit="1" customWidth="1"/>
    <col min="6147" max="6147" width="16.33203125" style="1" customWidth="1"/>
    <col min="6148" max="6148" width="18.44140625" style="1" customWidth="1"/>
    <col min="6149" max="6149" width="17" style="1" customWidth="1"/>
    <col min="6150" max="6150" width="18.33203125" style="1" bestFit="1" customWidth="1"/>
    <col min="6151" max="6151" width="13.88671875" style="1" bestFit="1" customWidth="1"/>
    <col min="6152" max="6152" width="18.88671875" style="1" customWidth="1"/>
    <col min="6153" max="6154" width="13.88671875" style="1" bestFit="1" customWidth="1"/>
    <col min="6155" max="6155" width="34.33203125" style="1" customWidth="1"/>
    <col min="6156" max="6156" width="12.6640625" style="1" customWidth="1"/>
    <col min="6157" max="6157" width="19.88671875" style="1" customWidth="1"/>
    <col min="6158" max="6400" width="9" style="1"/>
    <col min="6401" max="6401" width="18.88671875" style="1" customWidth="1"/>
    <col min="6402" max="6402" width="18.33203125" style="1" bestFit="1" customWidth="1"/>
    <col min="6403" max="6403" width="16.33203125" style="1" customWidth="1"/>
    <col min="6404" max="6404" width="18.44140625" style="1" customWidth="1"/>
    <col min="6405" max="6405" width="17" style="1" customWidth="1"/>
    <col min="6406" max="6406" width="18.33203125" style="1" bestFit="1" customWidth="1"/>
    <col min="6407" max="6407" width="13.88671875" style="1" bestFit="1" customWidth="1"/>
    <col min="6408" max="6408" width="18.88671875" style="1" customWidth="1"/>
    <col min="6409" max="6410" width="13.88671875" style="1" bestFit="1" customWidth="1"/>
    <col min="6411" max="6411" width="34.33203125" style="1" customWidth="1"/>
    <col min="6412" max="6412" width="12.6640625" style="1" customWidth="1"/>
    <col min="6413" max="6413" width="19.88671875" style="1" customWidth="1"/>
    <col min="6414" max="6656" width="9" style="1"/>
    <col min="6657" max="6657" width="18.88671875" style="1" customWidth="1"/>
    <col min="6658" max="6658" width="18.33203125" style="1" bestFit="1" customWidth="1"/>
    <col min="6659" max="6659" width="16.33203125" style="1" customWidth="1"/>
    <col min="6660" max="6660" width="18.44140625" style="1" customWidth="1"/>
    <col min="6661" max="6661" width="17" style="1" customWidth="1"/>
    <col min="6662" max="6662" width="18.33203125" style="1" bestFit="1" customWidth="1"/>
    <col min="6663" max="6663" width="13.88671875" style="1" bestFit="1" customWidth="1"/>
    <col min="6664" max="6664" width="18.88671875" style="1" customWidth="1"/>
    <col min="6665" max="6666" width="13.88671875" style="1" bestFit="1" customWidth="1"/>
    <col min="6667" max="6667" width="34.33203125" style="1" customWidth="1"/>
    <col min="6668" max="6668" width="12.6640625" style="1" customWidth="1"/>
    <col min="6669" max="6669" width="19.88671875" style="1" customWidth="1"/>
    <col min="6670" max="6912" width="9" style="1"/>
    <col min="6913" max="6913" width="18.88671875" style="1" customWidth="1"/>
    <col min="6914" max="6914" width="18.33203125" style="1" bestFit="1" customWidth="1"/>
    <col min="6915" max="6915" width="16.33203125" style="1" customWidth="1"/>
    <col min="6916" max="6916" width="18.44140625" style="1" customWidth="1"/>
    <col min="6917" max="6917" width="17" style="1" customWidth="1"/>
    <col min="6918" max="6918" width="18.33203125" style="1" bestFit="1" customWidth="1"/>
    <col min="6919" max="6919" width="13.88671875" style="1" bestFit="1" customWidth="1"/>
    <col min="6920" max="6920" width="18.88671875" style="1" customWidth="1"/>
    <col min="6921" max="6922" width="13.88671875" style="1" bestFit="1" customWidth="1"/>
    <col min="6923" max="6923" width="34.33203125" style="1" customWidth="1"/>
    <col min="6924" max="6924" width="12.6640625" style="1" customWidth="1"/>
    <col min="6925" max="6925" width="19.88671875" style="1" customWidth="1"/>
    <col min="6926" max="7168" width="9" style="1"/>
    <col min="7169" max="7169" width="18.88671875" style="1" customWidth="1"/>
    <col min="7170" max="7170" width="18.33203125" style="1" bestFit="1" customWidth="1"/>
    <col min="7171" max="7171" width="16.33203125" style="1" customWidth="1"/>
    <col min="7172" max="7172" width="18.44140625" style="1" customWidth="1"/>
    <col min="7173" max="7173" width="17" style="1" customWidth="1"/>
    <col min="7174" max="7174" width="18.33203125" style="1" bestFit="1" customWidth="1"/>
    <col min="7175" max="7175" width="13.88671875" style="1" bestFit="1" customWidth="1"/>
    <col min="7176" max="7176" width="18.88671875" style="1" customWidth="1"/>
    <col min="7177" max="7178" width="13.88671875" style="1" bestFit="1" customWidth="1"/>
    <col min="7179" max="7179" width="34.33203125" style="1" customWidth="1"/>
    <col min="7180" max="7180" width="12.6640625" style="1" customWidth="1"/>
    <col min="7181" max="7181" width="19.88671875" style="1" customWidth="1"/>
    <col min="7182" max="7424" width="9" style="1"/>
    <col min="7425" max="7425" width="18.88671875" style="1" customWidth="1"/>
    <col min="7426" max="7426" width="18.33203125" style="1" bestFit="1" customWidth="1"/>
    <col min="7427" max="7427" width="16.33203125" style="1" customWidth="1"/>
    <col min="7428" max="7428" width="18.44140625" style="1" customWidth="1"/>
    <col min="7429" max="7429" width="17" style="1" customWidth="1"/>
    <col min="7430" max="7430" width="18.33203125" style="1" bestFit="1" customWidth="1"/>
    <col min="7431" max="7431" width="13.88671875" style="1" bestFit="1" customWidth="1"/>
    <col min="7432" max="7432" width="18.88671875" style="1" customWidth="1"/>
    <col min="7433" max="7434" width="13.88671875" style="1" bestFit="1" customWidth="1"/>
    <col min="7435" max="7435" width="34.33203125" style="1" customWidth="1"/>
    <col min="7436" max="7436" width="12.6640625" style="1" customWidth="1"/>
    <col min="7437" max="7437" width="19.88671875" style="1" customWidth="1"/>
    <col min="7438" max="7680" width="9" style="1"/>
    <col min="7681" max="7681" width="18.88671875" style="1" customWidth="1"/>
    <col min="7682" max="7682" width="18.33203125" style="1" bestFit="1" customWidth="1"/>
    <col min="7683" max="7683" width="16.33203125" style="1" customWidth="1"/>
    <col min="7684" max="7684" width="18.44140625" style="1" customWidth="1"/>
    <col min="7685" max="7685" width="17" style="1" customWidth="1"/>
    <col min="7686" max="7686" width="18.33203125" style="1" bestFit="1" customWidth="1"/>
    <col min="7687" max="7687" width="13.88671875" style="1" bestFit="1" customWidth="1"/>
    <col min="7688" max="7688" width="18.88671875" style="1" customWidth="1"/>
    <col min="7689" max="7690" width="13.88671875" style="1" bestFit="1" customWidth="1"/>
    <col min="7691" max="7691" width="34.33203125" style="1" customWidth="1"/>
    <col min="7692" max="7692" width="12.6640625" style="1" customWidth="1"/>
    <col min="7693" max="7693" width="19.88671875" style="1" customWidth="1"/>
    <col min="7694" max="7936" width="9" style="1"/>
    <col min="7937" max="7937" width="18.88671875" style="1" customWidth="1"/>
    <col min="7938" max="7938" width="18.33203125" style="1" bestFit="1" customWidth="1"/>
    <col min="7939" max="7939" width="16.33203125" style="1" customWidth="1"/>
    <col min="7940" max="7940" width="18.44140625" style="1" customWidth="1"/>
    <col min="7941" max="7941" width="17" style="1" customWidth="1"/>
    <col min="7942" max="7942" width="18.33203125" style="1" bestFit="1" customWidth="1"/>
    <col min="7943" max="7943" width="13.88671875" style="1" bestFit="1" customWidth="1"/>
    <col min="7944" max="7944" width="18.88671875" style="1" customWidth="1"/>
    <col min="7945" max="7946" width="13.88671875" style="1" bestFit="1" customWidth="1"/>
    <col min="7947" max="7947" width="34.33203125" style="1" customWidth="1"/>
    <col min="7948" max="7948" width="12.6640625" style="1" customWidth="1"/>
    <col min="7949" max="7949" width="19.88671875" style="1" customWidth="1"/>
    <col min="7950" max="8192" width="9" style="1"/>
    <col min="8193" max="8193" width="18.88671875" style="1" customWidth="1"/>
    <col min="8194" max="8194" width="18.33203125" style="1" bestFit="1" customWidth="1"/>
    <col min="8195" max="8195" width="16.33203125" style="1" customWidth="1"/>
    <col min="8196" max="8196" width="18.44140625" style="1" customWidth="1"/>
    <col min="8197" max="8197" width="17" style="1" customWidth="1"/>
    <col min="8198" max="8198" width="18.33203125" style="1" bestFit="1" customWidth="1"/>
    <col min="8199" max="8199" width="13.88671875" style="1" bestFit="1" customWidth="1"/>
    <col min="8200" max="8200" width="18.88671875" style="1" customWidth="1"/>
    <col min="8201" max="8202" width="13.88671875" style="1" bestFit="1" customWidth="1"/>
    <col min="8203" max="8203" width="34.33203125" style="1" customWidth="1"/>
    <col min="8204" max="8204" width="12.6640625" style="1" customWidth="1"/>
    <col min="8205" max="8205" width="19.88671875" style="1" customWidth="1"/>
    <col min="8206" max="8448" width="9" style="1"/>
    <col min="8449" max="8449" width="18.88671875" style="1" customWidth="1"/>
    <col min="8450" max="8450" width="18.33203125" style="1" bestFit="1" customWidth="1"/>
    <col min="8451" max="8451" width="16.33203125" style="1" customWidth="1"/>
    <col min="8452" max="8452" width="18.44140625" style="1" customWidth="1"/>
    <col min="8453" max="8453" width="17" style="1" customWidth="1"/>
    <col min="8454" max="8454" width="18.33203125" style="1" bestFit="1" customWidth="1"/>
    <col min="8455" max="8455" width="13.88671875" style="1" bestFit="1" customWidth="1"/>
    <col min="8456" max="8456" width="18.88671875" style="1" customWidth="1"/>
    <col min="8457" max="8458" width="13.88671875" style="1" bestFit="1" customWidth="1"/>
    <col min="8459" max="8459" width="34.33203125" style="1" customWidth="1"/>
    <col min="8460" max="8460" width="12.6640625" style="1" customWidth="1"/>
    <col min="8461" max="8461" width="19.88671875" style="1" customWidth="1"/>
    <col min="8462" max="8704" width="9" style="1"/>
    <col min="8705" max="8705" width="18.88671875" style="1" customWidth="1"/>
    <col min="8706" max="8706" width="18.33203125" style="1" bestFit="1" customWidth="1"/>
    <col min="8707" max="8707" width="16.33203125" style="1" customWidth="1"/>
    <col min="8708" max="8708" width="18.44140625" style="1" customWidth="1"/>
    <col min="8709" max="8709" width="17" style="1" customWidth="1"/>
    <col min="8710" max="8710" width="18.33203125" style="1" bestFit="1" customWidth="1"/>
    <col min="8711" max="8711" width="13.88671875" style="1" bestFit="1" customWidth="1"/>
    <col min="8712" max="8712" width="18.88671875" style="1" customWidth="1"/>
    <col min="8713" max="8714" width="13.88671875" style="1" bestFit="1" customWidth="1"/>
    <col min="8715" max="8715" width="34.33203125" style="1" customWidth="1"/>
    <col min="8716" max="8716" width="12.6640625" style="1" customWidth="1"/>
    <col min="8717" max="8717" width="19.88671875" style="1" customWidth="1"/>
    <col min="8718" max="8960" width="9" style="1"/>
    <col min="8961" max="8961" width="18.88671875" style="1" customWidth="1"/>
    <col min="8962" max="8962" width="18.33203125" style="1" bestFit="1" customWidth="1"/>
    <col min="8963" max="8963" width="16.33203125" style="1" customWidth="1"/>
    <col min="8964" max="8964" width="18.44140625" style="1" customWidth="1"/>
    <col min="8965" max="8965" width="17" style="1" customWidth="1"/>
    <col min="8966" max="8966" width="18.33203125" style="1" bestFit="1" customWidth="1"/>
    <col min="8967" max="8967" width="13.88671875" style="1" bestFit="1" customWidth="1"/>
    <col min="8968" max="8968" width="18.88671875" style="1" customWidth="1"/>
    <col min="8969" max="8970" width="13.88671875" style="1" bestFit="1" customWidth="1"/>
    <col min="8971" max="8971" width="34.33203125" style="1" customWidth="1"/>
    <col min="8972" max="8972" width="12.6640625" style="1" customWidth="1"/>
    <col min="8973" max="8973" width="19.88671875" style="1" customWidth="1"/>
    <col min="8974" max="9216" width="9" style="1"/>
    <col min="9217" max="9217" width="18.88671875" style="1" customWidth="1"/>
    <col min="9218" max="9218" width="18.33203125" style="1" bestFit="1" customWidth="1"/>
    <col min="9219" max="9219" width="16.33203125" style="1" customWidth="1"/>
    <col min="9220" max="9220" width="18.44140625" style="1" customWidth="1"/>
    <col min="9221" max="9221" width="17" style="1" customWidth="1"/>
    <col min="9222" max="9222" width="18.33203125" style="1" bestFit="1" customWidth="1"/>
    <col min="9223" max="9223" width="13.88671875" style="1" bestFit="1" customWidth="1"/>
    <col min="9224" max="9224" width="18.88671875" style="1" customWidth="1"/>
    <col min="9225" max="9226" width="13.88671875" style="1" bestFit="1" customWidth="1"/>
    <col min="9227" max="9227" width="34.33203125" style="1" customWidth="1"/>
    <col min="9228" max="9228" width="12.6640625" style="1" customWidth="1"/>
    <col min="9229" max="9229" width="19.88671875" style="1" customWidth="1"/>
    <col min="9230" max="9472" width="9" style="1"/>
    <col min="9473" max="9473" width="18.88671875" style="1" customWidth="1"/>
    <col min="9474" max="9474" width="18.33203125" style="1" bestFit="1" customWidth="1"/>
    <col min="9475" max="9475" width="16.33203125" style="1" customWidth="1"/>
    <col min="9476" max="9476" width="18.44140625" style="1" customWidth="1"/>
    <col min="9477" max="9477" width="17" style="1" customWidth="1"/>
    <col min="9478" max="9478" width="18.33203125" style="1" bestFit="1" customWidth="1"/>
    <col min="9479" max="9479" width="13.88671875" style="1" bestFit="1" customWidth="1"/>
    <col min="9480" max="9480" width="18.88671875" style="1" customWidth="1"/>
    <col min="9481" max="9482" width="13.88671875" style="1" bestFit="1" customWidth="1"/>
    <col min="9483" max="9483" width="34.33203125" style="1" customWidth="1"/>
    <col min="9484" max="9484" width="12.6640625" style="1" customWidth="1"/>
    <col min="9485" max="9485" width="19.88671875" style="1" customWidth="1"/>
    <col min="9486" max="9728" width="9" style="1"/>
    <col min="9729" max="9729" width="18.88671875" style="1" customWidth="1"/>
    <col min="9730" max="9730" width="18.33203125" style="1" bestFit="1" customWidth="1"/>
    <col min="9731" max="9731" width="16.33203125" style="1" customWidth="1"/>
    <col min="9732" max="9732" width="18.44140625" style="1" customWidth="1"/>
    <col min="9733" max="9733" width="17" style="1" customWidth="1"/>
    <col min="9734" max="9734" width="18.33203125" style="1" bestFit="1" customWidth="1"/>
    <col min="9735" max="9735" width="13.88671875" style="1" bestFit="1" customWidth="1"/>
    <col min="9736" max="9736" width="18.88671875" style="1" customWidth="1"/>
    <col min="9737" max="9738" width="13.88671875" style="1" bestFit="1" customWidth="1"/>
    <col min="9739" max="9739" width="34.33203125" style="1" customWidth="1"/>
    <col min="9740" max="9740" width="12.6640625" style="1" customWidth="1"/>
    <col min="9741" max="9741" width="19.88671875" style="1" customWidth="1"/>
    <col min="9742" max="9984" width="9" style="1"/>
    <col min="9985" max="9985" width="18.88671875" style="1" customWidth="1"/>
    <col min="9986" max="9986" width="18.33203125" style="1" bestFit="1" customWidth="1"/>
    <col min="9987" max="9987" width="16.33203125" style="1" customWidth="1"/>
    <col min="9988" max="9988" width="18.44140625" style="1" customWidth="1"/>
    <col min="9989" max="9989" width="17" style="1" customWidth="1"/>
    <col min="9990" max="9990" width="18.33203125" style="1" bestFit="1" customWidth="1"/>
    <col min="9991" max="9991" width="13.88671875" style="1" bestFit="1" customWidth="1"/>
    <col min="9992" max="9992" width="18.88671875" style="1" customWidth="1"/>
    <col min="9993" max="9994" width="13.88671875" style="1" bestFit="1" customWidth="1"/>
    <col min="9995" max="9995" width="34.33203125" style="1" customWidth="1"/>
    <col min="9996" max="9996" width="12.6640625" style="1" customWidth="1"/>
    <col min="9997" max="9997" width="19.88671875" style="1" customWidth="1"/>
    <col min="9998" max="10240" width="9" style="1"/>
    <col min="10241" max="10241" width="18.88671875" style="1" customWidth="1"/>
    <col min="10242" max="10242" width="18.33203125" style="1" bestFit="1" customWidth="1"/>
    <col min="10243" max="10243" width="16.33203125" style="1" customWidth="1"/>
    <col min="10244" max="10244" width="18.44140625" style="1" customWidth="1"/>
    <col min="10245" max="10245" width="17" style="1" customWidth="1"/>
    <col min="10246" max="10246" width="18.33203125" style="1" bestFit="1" customWidth="1"/>
    <col min="10247" max="10247" width="13.88671875" style="1" bestFit="1" customWidth="1"/>
    <col min="10248" max="10248" width="18.88671875" style="1" customWidth="1"/>
    <col min="10249" max="10250" width="13.88671875" style="1" bestFit="1" customWidth="1"/>
    <col min="10251" max="10251" width="34.33203125" style="1" customWidth="1"/>
    <col min="10252" max="10252" width="12.6640625" style="1" customWidth="1"/>
    <col min="10253" max="10253" width="19.88671875" style="1" customWidth="1"/>
    <col min="10254" max="10496" width="9" style="1"/>
    <col min="10497" max="10497" width="18.88671875" style="1" customWidth="1"/>
    <col min="10498" max="10498" width="18.33203125" style="1" bestFit="1" customWidth="1"/>
    <col min="10499" max="10499" width="16.33203125" style="1" customWidth="1"/>
    <col min="10500" max="10500" width="18.44140625" style="1" customWidth="1"/>
    <col min="10501" max="10501" width="17" style="1" customWidth="1"/>
    <col min="10502" max="10502" width="18.33203125" style="1" bestFit="1" customWidth="1"/>
    <col min="10503" max="10503" width="13.88671875" style="1" bestFit="1" customWidth="1"/>
    <col min="10504" max="10504" width="18.88671875" style="1" customWidth="1"/>
    <col min="10505" max="10506" width="13.88671875" style="1" bestFit="1" customWidth="1"/>
    <col min="10507" max="10507" width="34.33203125" style="1" customWidth="1"/>
    <col min="10508" max="10508" width="12.6640625" style="1" customWidth="1"/>
    <col min="10509" max="10509" width="19.88671875" style="1" customWidth="1"/>
    <col min="10510" max="10752" width="9" style="1"/>
    <col min="10753" max="10753" width="18.88671875" style="1" customWidth="1"/>
    <col min="10754" max="10754" width="18.33203125" style="1" bestFit="1" customWidth="1"/>
    <col min="10755" max="10755" width="16.33203125" style="1" customWidth="1"/>
    <col min="10756" max="10756" width="18.44140625" style="1" customWidth="1"/>
    <col min="10757" max="10757" width="17" style="1" customWidth="1"/>
    <col min="10758" max="10758" width="18.33203125" style="1" bestFit="1" customWidth="1"/>
    <col min="10759" max="10759" width="13.88671875" style="1" bestFit="1" customWidth="1"/>
    <col min="10760" max="10760" width="18.88671875" style="1" customWidth="1"/>
    <col min="10761" max="10762" width="13.88671875" style="1" bestFit="1" customWidth="1"/>
    <col min="10763" max="10763" width="34.33203125" style="1" customWidth="1"/>
    <col min="10764" max="10764" width="12.6640625" style="1" customWidth="1"/>
    <col min="10765" max="10765" width="19.88671875" style="1" customWidth="1"/>
    <col min="10766" max="11008" width="9" style="1"/>
    <col min="11009" max="11009" width="18.88671875" style="1" customWidth="1"/>
    <col min="11010" max="11010" width="18.33203125" style="1" bestFit="1" customWidth="1"/>
    <col min="11011" max="11011" width="16.33203125" style="1" customWidth="1"/>
    <col min="11012" max="11012" width="18.44140625" style="1" customWidth="1"/>
    <col min="11013" max="11013" width="17" style="1" customWidth="1"/>
    <col min="11014" max="11014" width="18.33203125" style="1" bestFit="1" customWidth="1"/>
    <col min="11015" max="11015" width="13.88671875" style="1" bestFit="1" customWidth="1"/>
    <col min="11016" max="11016" width="18.88671875" style="1" customWidth="1"/>
    <col min="11017" max="11018" width="13.88671875" style="1" bestFit="1" customWidth="1"/>
    <col min="11019" max="11019" width="34.33203125" style="1" customWidth="1"/>
    <col min="11020" max="11020" width="12.6640625" style="1" customWidth="1"/>
    <col min="11021" max="11021" width="19.88671875" style="1" customWidth="1"/>
    <col min="11022" max="11264" width="9" style="1"/>
    <col min="11265" max="11265" width="18.88671875" style="1" customWidth="1"/>
    <col min="11266" max="11266" width="18.33203125" style="1" bestFit="1" customWidth="1"/>
    <col min="11267" max="11267" width="16.33203125" style="1" customWidth="1"/>
    <col min="11268" max="11268" width="18.44140625" style="1" customWidth="1"/>
    <col min="11269" max="11269" width="17" style="1" customWidth="1"/>
    <col min="11270" max="11270" width="18.33203125" style="1" bestFit="1" customWidth="1"/>
    <col min="11271" max="11271" width="13.88671875" style="1" bestFit="1" customWidth="1"/>
    <col min="11272" max="11272" width="18.88671875" style="1" customWidth="1"/>
    <col min="11273" max="11274" width="13.88671875" style="1" bestFit="1" customWidth="1"/>
    <col min="11275" max="11275" width="34.33203125" style="1" customWidth="1"/>
    <col min="11276" max="11276" width="12.6640625" style="1" customWidth="1"/>
    <col min="11277" max="11277" width="19.88671875" style="1" customWidth="1"/>
    <col min="11278" max="11520" width="9" style="1"/>
    <col min="11521" max="11521" width="18.88671875" style="1" customWidth="1"/>
    <col min="11522" max="11522" width="18.33203125" style="1" bestFit="1" customWidth="1"/>
    <col min="11523" max="11523" width="16.33203125" style="1" customWidth="1"/>
    <col min="11524" max="11524" width="18.44140625" style="1" customWidth="1"/>
    <col min="11525" max="11525" width="17" style="1" customWidth="1"/>
    <col min="11526" max="11526" width="18.33203125" style="1" bestFit="1" customWidth="1"/>
    <col min="11527" max="11527" width="13.88671875" style="1" bestFit="1" customWidth="1"/>
    <col min="11528" max="11528" width="18.88671875" style="1" customWidth="1"/>
    <col min="11529" max="11530" width="13.88671875" style="1" bestFit="1" customWidth="1"/>
    <col min="11531" max="11531" width="34.33203125" style="1" customWidth="1"/>
    <col min="11532" max="11532" width="12.6640625" style="1" customWidth="1"/>
    <col min="11533" max="11533" width="19.88671875" style="1" customWidth="1"/>
    <col min="11534" max="11776" width="9" style="1"/>
    <col min="11777" max="11777" width="18.88671875" style="1" customWidth="1"/>
    <col min="11778" max="11778" width="18.33203125" style="1" bestFit="1" customWidth="1"/>
    <col min="11779" max="11779" width="16.33203125" style="1" customWidth="1"/>
    <col min="11780" max="11780" width="18.44140625" style="1" customWidth="1"/>
    <col min="11781" max="11781" width="17" style="1" customWidth="1"/>
    <col min="11782" max="11782" width="18.33203125" style="1" bestFit="1" customWidth="1"/>
    <col min="11783" max="11783" width="13.88671875" style="1" bestFit="1" customWidth="1"/>
    <col min="11784" max="11784" width="18.88671875" style="1" customWidth="1"/>
    <col min="11785" max="11786" width="13.88671875" style="1" bestFit="1" customWidth="1"/>
    <col min="11787" max="11787" width="34.33203125" style="1" customWidth="1"/>
    <col min="11788" max="11788" width="12.6640625" style="1" customWidth="1"/>
    <col min="11789" max="11789" width="19.88671875" style="1" customWidth="1"/>
    <col min="11790" max="12032" width="9" style="1"/>
    <col min="12033" max="12033" width="18.88671875" style="1" customWidth="1"/>
    <col min="12034" max="12034" width="18.33203125" style="1" bestFit="1" customWidth="1"/>
    <col min="12035" max="12035" width="16.33203125" style="1" customWidth="1"/>
    <col min="12036" max="12036" width="18.44140625" style="1" customWidth="1"/>
    <col min="12037" max="12037" width="17" style="1" customWidth="1"/>
    <col min="12038" max="12038" width="18.33203125" style="1" bestFit="1" customWidth="1"/>
    <col min="12039" max="12039" width="13.88671875" style="1" bestFit="1" customWidth="1"/>
    <col min="12040" max="12040" width="18.88671875" style="1" customWidth="1"/>
    <col min="12041" max="12042" width="13.88671875" style="1" bestFit="1" customWidth="1"/>
    <col min="12043" max="12043" width="34.33203125" style="1" customWidth="1"/>
    <col min="12044" max="12044" width="12.6640625" style="1" customWidth="1"/>
    <col min="12045" max="12045" width="19.88671875" style="1" customWidth="1"/>
    <col min="12046" max="12288" width="9" style="1"/>
    <col min="12289" max="12289" width="18.88671875" style="1" customWidth="1"/>
    <col min="12290" max="12290" width="18.33203125" style="1" bestFit="1" customWidth="1"/>
    <col min="12291" max="12291" width="16.33203125" style="1" customWidth="1"/>
    <col min="12292" max="12292" width="18.44140625" style="1" customWidth="1"/>
    <col min="12293" max="12293" width="17" style="1" customWidth="1"/>
    <col min="12294" max="12294" width="18.33203125" style="1" bestFit="1" customWidth="1"/>
    <col min="12295" max="12295" width="13.88671875" style="1" bestFit="1" customWidth="1"/>
    <col min="12296" max="12296" width="18.88671875" style="1" customWidth="1"/>
    <col min="12297" max="12298" width="13.88671875" style="1" bestFit="1" customWidth="1"/>
    <col min="12299" max="12299" width="34.33203125" style="1" customWidth="1"/>
    <col min="12300" max="12300" width="12.6640625" style="1" customWidth="1"/>
    <col min="12301" max="12301" width="19.88671875" style="1" customWidth="1"/>
    <col min="12302" max="12544" width="9" style="1"/>
    <col min="12545" max="12545" width="18.88671875" style="1" customWidth="1"/>
    <col min="12546" max="12546" width="18.33203125" style="1" bestFit="1" customWidth="1"/>
    <col min="12547" max="12547" width="16.33203125" style="1" customWidth="1"/>
    <col min="12548" max="12548" width="18.44140625" style="1" customWidth="1"/>
    <col min="12549" max="12549" width="17" style="1" customWidth="1"/>
    <col min="12550" max="12550" width="18.33203125" style="1" bestFit="1" customWidth="1"/>
    <col min="12551" max="12551" width="13.88671875" style="1" bestFit="1" customWidth="1"/>
    <col min="12552" max="12552" width="18.88671875" style="1" customWidth="1"/>
    <col min="12553" max="12554" width="13.88671875" style="1" bestFit="1" customWidth="1"/>
    <col min="12555" max="12555" width="34.33203125" style="1" customWidth="1"/>
    <col min="12556" max="12556" width="12.6640625" style="1" customWidth="1"/>
    <col min="12557" max="12557" width="19.88671875" style="1" customWidth="1"/>
    <col min="12558" max="12800" width="9" style="1"/>
    <col min="12801" max="12801" width="18.88671875" style="1" customWidth="1"/>
    <col min="12802" max="12802" width="18.33203125" style="1" bestFit="1" customWidth="1"/>
    <col min="12803" max="12803" width="16.33203125" style="1" customWidth="1"/>
    <col min="12804" max="12804" width="18.44140625" style="1" customWidth="1"/>
    <col min="12805" max="12805" width="17" style="1" customWidth="1"/>
    <col min="12806" max="12806" width="18.33203125" style="1" bestFit="1" customWidth="1"/>
    <col min="12807" max="12807" width="13.88671875" style="1" bestFit="1" customWidth="1"/>
    <col min="12808" max="12808" width="18.88671875" style="1" customWidth="1"/>
    <col min="12809" max="12810" width="13.88671875" style="1" bestFit="1" customWidth="1"/>
    <col min="12811" max="12811" width="34.33203125" style="1" customWidth="1"/>
    <col min="12812" max="12812" width="12.6640625" style="1" customWidth="1"/>
    <col min="12813" max="12813" width="19.88671875" style="1" customWidth="1"/>
    <col min="12814" max="13056" width="9" style="1"/>
    <col min="13057" max="13057" width="18.88671875" style="1" customWidth="1"/>
    <col min="13058" max="13058" width="18.33203125" style="1" bestFit="1" customWidth="1"/>
    <col min="13059" max="13059" width="16.33203125" style="1" customWidth="1"/>
    <col min="13060" max="13060" width="18.44140625" style="1" customWidth="1"/>
    <col min="13061" max="13061" width="17" style="1" customWidth="1"/>
    <col min="13062" max="13062" width="18.33203125" style="1" bestFit="1" customWidth="1"/>
    <col min="13063" max="13063" width="13.88671875" style="1" bestFit="1" customWidth="1"/>
    <col min="13064" max="13064" width="18.88671875" style="1" customWidth="1"/>
    <col min="13065" max="13066" width="13.88671875" style="1" bestFit="1" customWidth="1"/>
    <col min="13067" max="13067" width="34.33203125" style="1" customWidth="1"/>
    <col min="13068" max="13068" width="12.6640625" style="1" customWidth="1"/>
    <col min="13069" max="13069" width="19.88671875" style="1" customWidth="1"/>
    <col min="13070" max="13312" width="9" style="1"/>
    <col min="13313" max="13313" width="18.88671875" style="1" customWidth="1"/>
    <col min="13314" max="13314" width="18.33203125" style="1" bestFit="1" customWidth="1"/>
    <col min="13315" max="13315" width="16.33203125" style="1" customWidth="1"/>
    <col min="13316" max="13316" width="18.44140625" style="1" customWidth="1"/>
    <col min="13317" max="13317" width="17" style="1" customWidth="1"/>
    <col min="13318" max="13318" width="18.33203125" style="1" bestFit="1" customWidth="1"/>
    <col min="13319" max="13319" width="13.88671875" style="1" bestFit="1" customWidth="1"/>
    <col min="13320" max="13320" width="18.88671875" style="1" customWidth="1"/>
    <col min="13321" max="13322" width="13.88671875" style="1" bestFit="1" customWidth="1"/>
    <col min="13323" max="13323" width="34.33203125" style="1" customWidth="1"/>
    <col min="13324" max="13324" width="12.6640625" style="1" customWidth="1"/>
    <col min="13325" max="13325" width="19.88671875" style="1" customWidth="1"/>
    <col min="13326" max="13568" width="9" style="1"/>
    <col min="13569" max="13569" width="18.88671875" style="1" customWidth="1"/>
    <col min="13570" max="13570" width="18.33203125" style="1" bestFit="1" customWidth="1"/>
    <col min="13571" max="13571" width="16.33203125" style="1" customWidth="1"/>
    <col min="13572" max="13572" width="18.44140625" style="1" customWidth="1"/>
    <col min="13573" max="13573" width="17" style="1" customWidth="1"/>
    <col min="13574" max="13574" width="18.33203125" style="1" bestFit="1" customWidth="1"/>
    <col min="13575" max="13575" width="13.88671875" style="1" bestFit="1" customWidth="1"/>
    <col min="13576" max="13576" width="18.88671875" style="1" customWidth="1"/>
    <col min="13577" max="13578" width="13.88671875" style="1" bestFit="1" customWidth="1"/>
    <col min="13579" max="13579" width="34.33203125" style="1" customWidth="1"/>
    <col min="13580" max="13580" width="12.6640625" style="1" customWidth="1"/>
    <col min="13581" max="13581" width="19.88671875" style="1" customWidth="1"/>
    <col min="13582" max="13824" width="9" style="1"/>
    <col min="13825" max="13825" width="18.88671875" style="1" customWidth="1"/>
    <col min="13826" max="13826" width="18.33203125" style="1" bestFit="1" customWidth="1"/>
    <col min="13827" max="13827" width="16.33203125" style="1" customWidth="1"/>
    <col min="13828" max="13828" width="18.44140625" style="1" customWidth="1"/>
    <col min="13829" max="13829" width="17" style="1" customWidth="1"/>
    <col min="13830" max="13830" width="18.33203125" style="1" bestFit="1" customWidth="1"/>
    <col min="13831" max="13831" width="13.88671875" style="1" bestFit="1" customWidth="1"/>
    <col min="13832" max="13832" width="18.88671875" style="1" customWidth="1"/>
    <col min="13833" max="13834" width="13.88671875" style="1" bestFit="1" customWidth="1"/>
    <col min="13835" max="13835" width="34.33203125" style="1" customWidth="1"/>
    <col min="13836" max="13836" width="12.6640625" style="1" customWidth="1"/>
    <col min="13837" max="13837" width="19.88671875" style="1" customWidth="1"/>
    <col min="13838" max="14080" width="9" style="1"/>
    <col min="14081" max="14081" width="18.88671875" style="1" customWidth="1"/>
    <col min="14082" max="14082" width="18.33203125" style="1" bestFit="1" customWidth="1"/>
    <col min="14083" max="14083" width="16.33203125" style="1" customWidth="1"/>
    <col min="14084" max="14084" width="18.44140625" style="1" customWidth="1"/>
    <col min="14085" max="14085" width="17" style="1" customWidth="1"/>
    <col min="14086" max="14086" width="18.33203125" style="1" bestFit="1" customWidth="1"/>
    <col min="14087" max="14087" width="13.88671875" style="1" bestFit="1" customWidth="1"/>
    <col min="14088" max="14088" width="18.88671875" style="1" customWidth="1"/>
    <col min="14089" max="14090" width="13.88671875" style="1" bestFit="1" customWidth="1"/>
    <col min="14091" max="14091" width="34.33203125" style="1" customWidth="1"/>
    <col min="14092" max="14092" width="12.6640625" style="1" customWidth="1"/>
    <col min="14093" max="14093" width="19.88671875" style="1" customWidth="1"/>
    <col min="14094" max="14336" width="9" style="1"/>
    <col min="14337" max="14337" width="18.88671875" style="1" customWidth="1"/>
    <col min="14338" max="14338" width="18.33203125" style="1" bestFit="1" customWidth="1"/>
    <col min="14339" max="14339" width="16.33203125" style="1" customWidth="1"/>
    <col min="14340" max="14340" width="18.44140625" style="1" customWidth="1"/>
    <col min="14341" max="14341" width="17" style="1" customWidth="1"/>
    <col min="14342" max="14342" width="18.33203125" style="1" bestFit="1" customWidth="1"/>
    <col min="14343" max="14343" width="13.88671875" style="1" bestFit="1" customWidth="1"/>
    <col min="14344" max="14344" width="18.88671875" style="1" customWidth="1"/>
    <col min="14345" max="14346" width="13.88671875" style="1" bestFit="1" customWidth="1"/>
    <col min="14347" max="14347" width="34.33203125" style="1" customWidth="1"/>
    <col min="14348" max="14348" width="12.6640625" style="1" customWidth="1"/>
    <col min="14349" max="14349" width="19.88671875" style="1" customWidth="1"/>
    <col min="14350" max="14592" width="9" style="1"/>
    <col min="14593" max="14593" width="18.88671875" style="1" customWidth="1"/>
    <col min="14594" max="14594" width="18.33203125" style="1" bestFit="1" customWidth="1"/>
    <col min="14595" max="14595" width="16.33203125" style="1" customWidth="1"/>
    <col min="14596" max="14596" width="18.44140625" style="1" customWidth="1"/>
    <col min="14597" max="14597" width="17" style="1" customWidth="1"/>
    <col min="14598" max="14598" width="18.33203125" style="1" bestFit="1" customWidth="1"/>
    <col min="14599" max="14599" width="13.88671875" style="1" bestFit="1" customWidth="1"/>
    <col min="14600" max="14600" width="18.88671875" style="1" customWidth="1"/>
    <col min="14601" max="14602" width="13.88671875" style="1" bestFit="1" customWidth="1"/>
    <col min="14603" max="14603" width="34.33203125" style="1" customWidth="1"/>
    <col min="14604" max="14604" width="12.6640625" style="1" customWidth="1"/>
    <col min="14605" max="14605" width="19.88671875" style="1" customWidth="1"/>
    <col min="14606" max="14848" width="9" style="1"/>
    <col min="14849" max="14849" width="18.88671875" style="1" customWidth="1"/>
    <col min="14850" max="14850" width="18.33203125" style="1" bestFit="1" customWidth="1"/>
    <col min="14851" max="14851" width="16.33203125" style="1" customWidth="1"/>
    <col min="14852" max="14852" width="18.44140625" style="1" customWidth="1"/>
    <col min="14853" max="14853" width="17" style="1" customWidth="1"/>
    <col min="14854" max="14854" width="18.33203125" style="1" bestFit="1" customWidth="1"/>
    <col min="14855" max="14855" width="13.88671875" style="1" bestFit="1" customWidth="1"/>
    <col min="14856" max="14856" width="18.88671875" style="1" customWidth="1"/>
    <col min="14857" max="14858" width="13.88671875" style="1" bestFit="1" customWidth="1"/>
    <col min="14859" max="14859" width="34.33203125" style="1" customWidth="1"/>
    <col min="14860" max="14860" width="12.6640625" style="1" customWidth="1"/>
    <col min="14861" max="14861" width="19.88671875" style="1" customWidth="1"/>
    <col min="14862" max="15104" width="9" style="1"/>
    <col min="15105" max="15105" width="18.88671875" style="1" customWidth="1"/>
    <col min="15106" max="15106" width="18.33203125" style="1" bestFit="1" customWidth="1"/>
    <col min="15107" max="15107" width="16.33203125" style="1" customWidth="1"/>
    <col min="15108" max="15108" width="18.44140625" style="1" customWidth="1"/>
    <col min="15109" max="15109" width="17" style="1" customWidth="1"/>
    <col min="15110" max="15110" width="18.33203125" style="1" bestFit="1" customWidth="1"/>
    <col min="15111" max="15111" width="13.88671875" style="1" bestFit="1" customWidth="1"/>
    <col min="15112" max="15112" width="18.88671875" style="1" customWidth="1"/>
    <col min="15113" max="15114" width="13.88671875" style="1" bestFit="1" customWidth="1"/>
    <col min="15115" max="15115" width="34.33203125" style="1" customWidth="1"/>
    <col min="15116" max="15116" width="12.6640625" style="1" customWidth="1"/>
    <col min="15117" max="15117" width="19.88671875" style="1" customWidth="1"/>
    <col min="15118" max="15360" width="9" style="1"/>
    <col min="15361" max="15361" width="18.88671875" style="1" customWidth="1"/>
    <col min="15362" max="15362" width="18.33203125" style="1" bestFit="1" customWidth="1"/>
    <col min="15363" max="15363" width="16.33203125" style="1" customWidth="1"/>
    <col min="15364" max="15364" width="18.44140625" style="1" customWidth="1"/>
    <col min="15365" max="15365" width="17" style="1" customWidth="1"/>
    <col min="15366" max="15366" width="18.33203125" style="1" bestFit="1" customWidth="1"/>
    <col min="15367" max="15367" width="13.88671875" style="1" bestFit="1" customWidth="1"/>
    <col min="15368" max="15368" width="18.88671875" style="1" customWidth="1"/>
    <col min="15369" max="15370" width="13.88671875" style="1" bestFit="1" customWidth="1"/>
    <col min="15371" max="15371" width="34.33203125" style="1" customWidth="1"/>
    <col min="15372" max="15372" width="12.6640625" style="1" customWidth="1"/>
    <col min="15373" max="15373" width="19.88671875" style="1" customWidth="1"/>
    <col min="15374" max="15616" width="9" style="1"/>
    <col min="15617" max="15617" width="18.88671875" style="1" customWidth="1"/>
    <col min="15618" max="15618" width="18.33203125" style="1" bestFit="1" customWidth="1"/>
    <col min="15619" max="15619" width="16.33203125" style="1" customWidth="1"/>
    <col min="15620" max="15620" width="18.44140625" style="1" customWidth="1"/>
    <col min="15621" max="15621" width="17" style="1" customWidth="1"/>
    <col min="15622" max="15622" width="18.33203125" style="1" bestFit="1" customWidth="1"/>
    <col min="15623" max="15623" width="13.88671875" style="1" bestFit="1" customWidth="1"/>
    <col min="15624" max="15624" width="18.88671875" style="1" customWidth="1"/>
    <col min="15625" max="15626" width="13.88671875" style="1" bestFit="1" customWidth="1"/>
    <col min="15627" max="15627" width="34.33203125" style="1" customWidth="1"/>
    <col min="15628" max="15628" width="12.6640625" style="1" customWidth="1"/>
    <col min="15629" max="15629" width="19.88671875" style="1" customWidth="1"/>
    <col min="15630" max="15872" width="9" style="1"/>
    <col min="15873" max="15873" width="18.88671875" style="1" customWidth="1"/>
    <col min="15874" max="15874" width="18.33203125" style="1" bestFit="1" customWidth="1"/>
    <col min="15875" max="15875" width="16.33203125" style="1" customWidth="1"/>
    <col min="15876" max="15876" width="18.44140625" style="1" customWidth="1"/>
    <col min="15877" max="15877" width="17" style="1" customWidth="1"/>
    <col min="15878" max="15878" width="18.33203125" style="1" bestFit="1" customWidth="1"/>
    <col min="15879" max="15879" width="13.88671875" style="1" bestFit="1" customWidth="1"/>
    <col min="15880" max="15880" width="18.88671875" style="1" customWidth="1"/>
    <col min="15881" max="15882" width="13.88671875" style="1" bestFit="1" customWidth="1"/>
    <col min="15883" max="15883" width="34.33203125" style="1" customWidth="1"/>
    <col min="15884" max="15884" width="12.6640625" style="1" customWidth="1"/>
    <col min="15885" max="15885" width="19.88671875" style="1" customWidth="1"/>
    <col min="15886" max="16128" width="9" style="1"/>
    <col min="16129" max="16129" width="18.88671875" style="1" customWidth="1"/>
    <col min="16130" max="16130" width="18.33203125" style="1" bestFit="1" customWidth="1"/>
    <col min="16131" max="16131" width="16.33203125" style="1" customWidth="1"/>
    <col min="16132" max="16132" width="18.44140625" style="1" customWidth="1"/>
    <col min="16133" max="16133" width="17" style="1" customWidth="1"/>
    <col min="16134" max="16134" width="18.33203125" style="1" bestFit="1" customWidth="1"/>
    <col min="16135" max="16135" width="13.88671875" style="1" bestFit="1" customWidth="1"/>
    <col min="16136" max="16136" width="18.88671875" style="1" customWidth="1"/>
    <col min="16137" max="16138" width="13.88671875" style="1" bestFit="1" customWidth="1"/>
    <col min="16139" max="16139" width="34.33203125" style="1" customWidth="1"/>
    <col min="16140" max="16140" width="12.6640625" style="1" customWidth="1"/>
    <col min="16141" max="16141" width="19.88671875" style="1" customWidth="1"/>
    <col min="16142" max="16384" width="9" style="1"/>
  </cols>
  <sheetData>
    <row r="1" spans="1:13" ht="38.25" customHeight="1"/>
    <row r="2" spans="1:13" ht="33" customHeight="1">
      <c r="A2" s="1218" t="s">
        <v>884</v>
      </c>
      <c r="B2" s="1218" t="s">
        <v>883</v>
      </c>
      <c r="C2" s="1218" t="s">
        <v>882</v>
      </c>
      <c r="D2" s="1221" t="s">
        <v>881</v>
      </c>
      <c r="E2" s="1221" t="s">
        <v>880</v>
      </c>
      <c r="F2" s="1221" t="s">
        <v>879</v>
      </c>
      <c r="G2" s="1218" t="s">
        <v>878</v>
      </c>
      <c r="H2" s="1223" t="s">
        <v>877</v>
      </c>
      <c r="I2" s="1218" t="s">
        <v>876</v>
      </c>
      <c r="J2" s="1218" t="s">
        <v>875</v>
      </c>
      <c r="K2" s="1218" t="s">
        <v>874</v>
      </c>
      <c r="L2" s="1220" t="s">
        <v>873</v>
      </c>
      <c r="M2" s="1220"/>
    </row>
    <row r="3" spans="1:13">
      <c r="A3" s="1219"/>
      <c r="B3" s="1219"/>
      <c r="C3" s="1219"/>
      <c r="D3" s="1222"/>
      <c r="E3" s="1222"/>
      <c r="F3" s="1222"/>
      <c r="G3" s="1219"/>
      <c r="H3" s="1224"/>
      <c r="I3" s="1219"/>
      <c r="J3" s="1219"/>
      <c r="K3" s="1219"/>
      <c r="L3" s="413" t="s">
        <v>872</v>
      </c>
      <c r="M3" s="414" t="s">
        <v>871</v>
      </c>
    </row>
    <row r="4" spans="1:13" ht="112.5" customHeight="1">
      <c r="A4" s="158"/>
      <c r="B4" s="158"/>
      <c r="C4" s="158"/>
      <c r="D4" s="158"/>
      <c r="E4" s="158"/>
      <c r="F4" s="158"/>
      <c r="G4" s="158"/>
      <c r="H4" s="158"/>
      <c r="I4" s="158"/>
      <c r="J4" s="158"/>
      <c r="K4" s="640" t="s">
        <v>1199</v>
      </c>
      <c r="L4" s="412" t="s">
        <v>870</v>
      </c>
      <c r="M4" s="412" t="s">
        <v>869</v>
      </c>
    </row>
    <row r="5" spans="1:13" ht="112.5" customHeight="1">
      <c r="A5" s="158"/>
      <c r="B5" s="158"/>
      <c r="C5" s="158"/>
      <c r="D5" s="158"/>
      <c r="E5" s="158"/>
      <c r="F5" s="158"/>
      <c r="G5" s="158"/>
      <c r="H5" s="158"/>
      <c r="I5" s="158"/>
      <c r="J5" s="158"/>
      <c r="K5" s="640" t="s">
        <v>1199</v>
      </c>
      <c r="L5" s="412" t="s">
        <v>868</v>
      </c>
      <c r="M5" s="412" t="s">
        <v>867</v>
      </c>
    </row>
    <row r="6" spans="1:13" ht="112.5" customHeight="1">
      <c r="A6" s="158"/>
      <c r="B6" s="158"/>
      <c r="C6" s="158"/>
      <c r="D6" s="158"/>
      <c r="E6" s="158"/>
      <c r="F6" s="158"/>
      <c r="G6" s="158"/>
      <c r="H6" s="158"/>
      <c r="I6" s="158"/>
      <c r="J6" s="158"/>
      <c r="K6" s="640" t="s">
        <v>1199</v>
      </c>
      <c r="L6" s="412" t="s">
        <v>864</v>
      </c>
      <c r="M6" s="412" t="s">
        <v>866</v>
      </c>
    </row>
    <row r="7" spans="1:13" ht="112.5" customHeight="1">
      <c r="A7" s="158"/>
      <c r="B7" s="158"/>
      <c r="C7" s="158"/>
      <c r="D7" s="158"/>
      <c r="E7" s="158"/>
      <c r="F7" s="158"/>
      <c r="G7" s="158"/>
      <c r="H7" s="158"/>
      <c r="I7" s="158"/>
      <c r="J7" s="158"/>
      <c r="K7" s="640" t="s">
        <v>1199</v>
      </c>
      <c r="L7" s="412" t="s">
        <v>256</v>
      </c>
      <c r="M7" s="412" t="s">
        <v>865</v>
      </c>
    </row>
    <row r="8" spans="1:13" ht="112.5" customHeight="1">
      <c r="A8" s="158"/>
      <c r="B8" s="158"/>
      <c r="C8" s="158"/>
      <c r="D8" s="158"/>
      <c r="E8" s="158"/>
      <c r="F8" s="158"/>
      <c r="G8" s="158"/>
      <c r="H8" s="158"/>
      <c r="I8" s="158"/>
      <c r="J8" s="158"/>
      <c r="K8" s="640" t="s">
        <v>1199</v>
      </c>
      <c r="L8" s="412" t="s">
        <v>864</v>
      </c>
      <c r="M8" s="412" t="s">
        <v>861</v>
      </c>
    </row>
    <row r="9" spans="1:13" ht="112.5" customHeight="1">
      <c r="A9" s="158"/>
      <c r="B9" s="158"/>
      <c r="C9" s="158"/>
      <c r="D9" s="158"/>
      <c r="E9" s="158"/>
      <c r="F9" s="158"/>
      <c r="G9" s="158"/>
      <c r="H9" s="158"/>
      <c r="I9" s="158"/>
      <c r="J9" s="158"/>
      <c r="K9" s="640" t="s">
        <v>1199</v>
      </c>
      <c r="L9" s="412" t="s">
        <v>863</v>
      </c>
      <c r="M9" s="412" t="s">
        <v>861</v>
      </c>
    </row>
    <row r="10" spans="1:13" ht="112.5" customHeight="1">
      <c r="A10" s="158"/>
      <c r="B10" s="158"/>
      <c r="C10" s="158"/>
      <c r="D10" s="158"/>
      <c r="E10" s="158"/>
      <c r="F10" s="158"/>
      <c r="G10" s="158"/>
      <c r="H10" s="158"/>
      <c r="I10" s="158"/>
      <c r="J10" s="158"/>
      <c r="K10" s="640" t="s">
        <v>1199</v>
      </c>
      <c r="L10" s="412" t="s">
        <v>862</v>
      </c>
      <c r="M10" s="412" t="s">
        <v>861</v>
      </c>
    </row>
    <row r="11" spans="1:13">
      <c r="A11" s="410" t="s">
        <v>860</v>
      </c>
      <c r="B11" s="410"/>
      <c r="C11" s="410"/>
      <c r="D11" s="410" t="s">
        <v>859</v>
      </c>
      <c r="E11" s="410"/>
      <c r="F11" s="410"/>
      <c r="G11" s="410"/>
      <c r="H11" s="410"/>
      <c r="I11" s="410"/>
      <c r="J11" s="410"/>
      <c r="K11" s="411"/>
      <c r="L11" s="411"/>
      <c r="M11" s="410"/>
    </row>
    <row r="12" spans="1:13">
      <c r="A12" s="1" t="s">
        <v>858</v>
      </c>
    </row>
  </sheetData>
  <mergeCells count="12">
    <mergeCell ref="K2:K3"/>
    <mergeCell ref="L2:M2"/>
    <mergeCell ref="A2:A3"/>
    <mergeCell ref="B2:B3"/>
    <mergeCell ref="C2:C3"/>
    <mergeCell ref="D2:D3"/>
    <mergeCell ref="E2:E3"/>
    <mergeCell ref="F2:F3"/>
    <mergeCell ref="G2:G3"/>
    <mergeCell ref="H2:H3"/>
    <mergeCell ref="I2:I3"/>
    <mergeCell ref="J2:J3"/>
  </mergeCells>
  <phoneticPr fontId="5" type="noConversion"/>
  <printOptions horizontalCentered="1"/>
  <pageMargins left="0.23622047244094491" right="0.23622047244094491" top="1.1417322834645669" bottom="0.6692913385826772" header="0.27559055118110237" footer="0.51181102362204722"/>
  <pageSetup paperSize="9" scale="52" orientation="landscape" r:id="rId1"/>
  <headerFooter alignWithMargins="0">
    <oddFooter>&amp;L&amp;F&amp;C&amp;"標楷體,標準"&amp;10第 &amp;P 頁，共 &amp;N 頁&amp;R&amp;A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pageSetUpPr fitToPage="1"/>
  </sheetPr>
  <dimension ref="A1:M10"/>
  <sheetViews>
    <sheetView topLeftCell="A7" zoomScale="90" zoomScaleNormal="90" workbookViewId="0"/>
  </sheetViews>
  <sheetFormatPr defaultColWidth="9" defaultRowHeight="16.2"/>
  <cols>
    <col min="1" max="1" width="13.88671875" style="1" bestFit="1" customWidth="1"/>
    <col min="2" max="2" width="18.33203125" style="1" bestFit="1" customWidth="1"/>
    <col min="3" max="3" width="21.44140625" style="1" customWidth="1"/>
    <col min="4" max="4" width="17.44140625" style="1" customWidth="1"/>
    <col min="5" max="5" width="13.109375" style="1" customWidth="1"/>
    <col min="6" max="6" width="15.6640625" style="1" customWidth="1"/>
    <col min="7" max="7" width="31.33203125" style="1" customWidth="1"/>
    <col min="8" max="8" width="12.44140625" style="1" customWidth="1"/>
    <col min="9" max="9" width="20.88671875" style="1" customWidth="1"/>
    <col min="10" max="256" width="9" style="1"/>
    <col min="257" max="257" width="13.88671875" style="1" bestFit="1" customWidth="1"/>
    <col min="258" max="258" width="18.33203125" style="1" bestFit="1" customWidth="1"/>
    <col min="259" max="259" width="21.44140625" style="1" customWidth="1"/>
    <col min="260" max="260" width="17.44140625" style="1" customWidth="1"/>
    <col min="261" max="261" width="13.109375" style="1" customWidth="1"/>
    <col min="262" max="262" width="15.6640625" style="1" customWidth="1"/>
    <col min="263" max="263" width="31.33203125" style="1" customWidth="1"/>
    <col min="264" max="264" width="12.44140625" style="1" customWidth="1"/>
    <col min="265" max="265" width="20.88671875" style="1" customWidth="1"/>
    <col min="266" max="512" width="9" style="1"/>
    <col min="513" max="513" width="13.88671875" style="1" bestFit="1" customWidth="1"/>
    <col min="514" max="514" width="18.33203125" style="1" bestFit="1" customWidth="1"/>
    <col min="515" max="515" width="21.44140625" style="1" customWidth="1"/>
    <col min="516" max="516" width="17.44140625" style="1" customWidth="1"/>
    <col min="517" max="517" width="13.109375" style="1" customWidth="1"/>
    <col min="518" max="518" width="15.6640625" style="1" customWidth="1"/>
    <col min="519" max="519" width="31.33203125" style="1" customWidth="1"/>
    <col min="520" max="520" width="12.44140625" style="1" customWidth="1"/>
    <col min="521" max="521" width="20.88671875" style="1" customWidth="1"/>
    <col min="522" max="768" width="9" style="1"/>
    <col min="769" max="769" width="13.88671875" style="1" bestFit="1" customWidth="1"/>
    <col min="770" max="770" width="18.33203125" style="1" bestFit="1" customWidth="1"/>
    <col min="771" max="771" width="21.44140625" style="1" customWidth="1"/>
    <col min="772" max="772" width="17.44140625" style="1" customWidth="1"/>
    <col min="773" max="773" width="13.109375" style="1" customWidth="1"/>
    <col min="774" max="774" width="15.6640625" style="1" customWidth="1"/>
    <col min="775" max="775" width="31.33203125" style="1" customWidth="1"/>
    <col min="776" max="776" width="12.44140625" style="1" customWidth="1"/>
    <col min="777" max="777" width="20.88671875" style="1" customWidth="1"/>
    <col min="778" max="1024" width="9" style="1"/>
    <col min="1025" max="1025" width="13.88671875" style="1" bestFit="1" customWidth="1"/>
    <col min="1026" max="1026" width="18.33203125" style="1" bestFit="1" customWidth="1"/>
    <col min="1027" max="1027" width="21.44140625" style="1" customWidth="1"/>
    <col min="1028" max="1028" width="17.44140625" style="1" customWidth="1"/>
    <col min="1029" max="1029" width="13.109375" style="1" customWidth="1"/>
    <col min="1030" max="1030" width="15.6640625" style="1" customWidth="1"/>
    <col min="1031" max="1031" width="31.33203125" style="1" customWidth="1"/>
    <col min="1032" max="1032" width="12.44140625" style="1" customWidth="1"/>
    <col min="1033" max="1033" width="20.88671875" style="1" customWidth="1"/>
    <col min="1034" max="1280" width="9" style="1"/>
    <col min="1281" max="1281" width="13.88671875" style="1" bestFit="1" customWidth="1"/>
    <col min="1282" max="1282" width="18.33203125" style="1" bestFit="1" customWidth="1"/>
    <col min="1283" max="1283" width="21.44140625" style="1" customWidth="1"/>
    <col min="1284" max="1284" width="17.44140625" style="1" customWidth="1"/>
    <col min="1285" max="1285" width="13.109375" style="1" customWidth="1"/>
    <col min="1286" max="1286" width="15.6640625" style="1" customWidth="1"/>
    <col min="1287" max="1287" width="31.33203125" style="1" customWidth="1"/>
    <col min="1288" max="1288" width="12.44140625" style="1" customWidth="1"/>
    <col min="1289" max="1289" width="20.88671875" style="1" customWidth="1"/>
    <col min="1290" max="1536" width="9" style="1"/>
    <col min="1537" max="1537" width="13.88671875" style="1" bestFit="1" customWidth="1"/>
    <col min="1538" max="1538" width="18.33203125" style="1" bestFit="1" customWidth="1"/>
    <col min="1539" max="1539" width="21.44140625" style="1" customWidth="1"/>
    <col min="1540" max="1540" width="17.44140625" style="1" customWidth="1"/>
    <col min="1541" max="1541" width="13.109375" style="1" customWidth="1"/>
    <col min="1542" max="1542" width="15.6640625" style="1" customWidth="1"/>
    <col min="1543" max="1543" width="31.33203125" style="1" customWidth="1"/>
    <col min="1544" max="1544" width="12.44140625" style="1" customWidth="1"/>
    <col min="1545" max="1545" width="20.88671875" style="1" customWidth="1"/>
    <col min="1546" max="1792" width="9" style="1"/>
    <col min="1793" max="1793" width="13.88671875" style="1" bestFit="1" customWidth="1"/>
    <col min="1794" max="1794" width="18.33203125" style="1" bestFit="1" customWidth="1"/>
    <col min="1795" max="1795" width="21.44140625" style="1" customWidth="1"/>
    <col min="1796" max="1796" width="17.44140625" style="1" customWidth="1"/>
    <col min="1797" max="1797" width="13.109375" style="1" customWidth="1"/>
    <col min="1798" max="1798" width="15.6640625" style="1" customWidth="1"/>
    <col min="1799" max="1799" width="31.33203125" style="1" customWidth="1"/>
    <col min="1800" max="1800" width="12.44140625" style="1" customWidth="1"/>
    <col min="1801" max="1801" width="20.88671875" style="1" customWidth="1"/>
    <col min="1802" max="2048" width="9" style="1"/>
    <col min="2049" max="2049" width="13.88671875" style="1" bestFit="1" customWidth="1"/>
    <col min="2050" max="2050" width="18.33203125" style="1" bestFit="1" customWidth="1"/>
    <col min="2051" max="2051" width="21.44140625" style="1" customWidth="1"/>
    <col min="2052" max="2052" width="17.44140625" style="1" customWidth="1"/>
    <col min="2053" max="2053" width="13.109375" style="1" customWidth="1"/>
    <col min="2054" max="2054" width="15.6640625" style="1" customWidth="1"/>
    <col min="2055" max="2055" width="31.33203125" style="1" customWidth="1"/>
    <col min="2056" max="2056" width="12.44140625" style="1" customWidth="1"/>
    <col min="2057" max="2057" width="20.88671875" style="1" customWidth="1"/>
    <col min="2058" max="2304" width="9" style="1"/>
    <col min="2305" max="2305" width="13.88671875" style="1" bestFit="1" customWidth="1"/>
    <col min="2306" max="2306" width="18.33203125" style="1" bestFit="1" customWidth="1"/>
    <col min="2307" max="2307" width="21.44140625" style="1" customWidth="1"/>
    <col min="2308" max="2308" width="17.44140625" style="1" customWidth="1"/>
    <col min="2309" max="2309" width="13.109375" style="1" customWidth="1"/>
    <col min="2310" max="2310" width="15.6640625" style="1" customWidth="1"/>
    <col min="2311" max="2311" width="31.33203125" style="1" customWidth="1"/>
    <col min="2312" max="2312" width="12.44140625" style="1" customWidth="1"/>
    <col min="2313" max="2313" width="20.88671875" style="1" customWidth="1"/>
    <col min="2314" max="2560" width="9" style="1"/>
    <col min="2561" max="2561" width="13.88671875" style="1" bestFit="1" customWidth="1"/>
    <col min="2562" max="2562" width="18.33203125" style="1" bestFit="1" customWidth="1"/>
    <col min="2563" max="2563" width="21.44140625" style="1" customWidth="1"/>
    <col min="2564" max="2564" width="17.44140625" style="1" customWidth="1"/>
    <col min="2565" max="2565" width="13.109375" style="1" customWidth="1"/>
    <col min="2566" max="2566" width="15.6640625" style="1" customWidth="1"/>
    <col min="2567" max="2567" width="31.33203125" style="1" customWidth="1"/>
    <col min="2568" max="2568" width="12.44140625" style="1" customWidth="1"/>
    <col min="2569" max="2569" width="20.88671875" style="1" customWidth="1"/>
    <col min="2570" max="2816" width="9" style="1"/>
    <col min="2817" max="2817" width="13.88671875" style="1" bestFit="1" customWidth="1"/>
    <col min="2818" max="2818" width="18.33203125" style="1" bestFit="1" customWidth="1"/>
    <col min="2819" max="2819" width="21.44140625" style="1" customWidth="1"/>
    <col min="2820" max="2820" width="17.44140625" style="1" customWidth="1"/>
    <col min="2821" max="2821" width="13.109375" style="1" customWidth="1"/>
    <col min="2822" max="2822" width="15.6640625" style="1" customWidth="1"/>
    <col min="2823" max="2823" width="31.33203125" style="1" customWidth="1"/>
    <col min="2824" max="2824" width="12.44140625" style="1" customWidth="1"/>
    <col min="2825" max="2825" width="20.88671875" style="1" customWidth="1"/>
    <col min="2826" max="3072" width="9" style="1"/>
    <col min="3073" max="3073" width="13.88671875" style="1" bestFit="1" customWidth="1"/>
    <col min="3074" max="3074" width="18.33203125" style="1" bestFit="1" customWidth="1"/>
    <col min="3075" max="3075" width="21.44140625" style="1" customWidth="1"/>
    <col min="3076" max="3076" width="17.44140625" style="1" customWidth="1"/>
    <col min="3077" max="3077" width="13.109375" style="1" customWidth="1"/>
    <col min="3078" max="3078" width="15.6640625" style="1" customWidth="1"/>
    <col min="3079" max="3079" width="31.33203125" style="1" customWidth="1"/>
    <col min="3080" max="3080" width="12.44140625" style="1" customWidth="1"/>
    <col min="3081" max="3081" width="20.88671875" style="1" customWidth="1"/>
    <col min="3082" max="3328" width="9" style="1"/>
    <col min="3329" max="3329" width="13.88671875" style="1" bestFit="1" customWidth="1"/>
    <col min="3330" max="3330" width="18.33203125" style="1" bestFit="1" customWidth="1"/>
    <col min="3331" max="3331" width="21.44140625" style="1" customWidth="1"/>
    <col min="3332" max="3332" width="17.44140625" style="1" customWidth="1"/>
    <col min="3333" max="3333" width="13.109375" style="1" customWidth="1"/>
    <col min="3334" max="3334" width="15.6640625" style="1" customWidth="1"/>
    <col min="3335" max="3335" width="31.33203125" style="1" customWidth="1"/>
    <col min="3336" max="3336" width="12.44140625" style="1" customWidth="1"/>
    <col min="3337" max="3337" width="20.88671875" style="1" customWidth="1"/>
    <col min="3338" max="3584" width="9" style="1"/>
    <col min="3585" max="3585" width="13.88671875" style="1" bestFit="1" customWidth="1"/>
    <col min="3586" max="3586" width="18.33203125" style="1" bestFit="1" customWidth="1"/>
    <col min="3587" max="3587" width="21.44140625" style="1" customWidth="1"/>
    <col min="3588" max="3588" width="17.44140625" style="1" customWidth="1"/>
    <col min="3589" max="3589" width="13.109375" style="1" customWidth="1"/>
    <col min="3590" max="3590" width="15.6640625" style="1" customWidth="1"/>
    <col min="3591" max="3591" width="31.33203125" style="1" customWidth="1"/>
    <col min="3592" max="3592" width="12.44140625" style="1" customWidth="1"/>
    <col min="3593" max="3593" width="20.88671875" style="1" customWidth="1"/>
    <col min="3594" max="3840" width="9" style="1"/>
    <col min="3841" max="3841" width="13.88671875" style="1" bestFit="1" customWidth="1"/>
    <col min="3842" max="3842" width="18.33203125" style="1" bestFit="1" customWidth="1"/>
    <col min="3843" max="3843" width="21.44140625" style="1" customWidth="1"/>
    <col min="3844" max="3844" width="17.44140625" style="1" customWidth="1"/>
    <col min="3845" max="3845" width="13.109375" style="1" customWidth="1"/>
    <col min="3846" max="3846" width="15.6640625" style="1" customWidth="1"/>
    <col min="3847" max="3847" width="31.33203125" style="1" customWidth="1"/>
    <col min="3848" max="3848" width="12.44140625" style="1" customWidth="1"/>
    <col min="3849" max="3849" width="20.88671875" style="1" customWidth="1"/>
    <col min="3850" max="4096" width="9" style="1"/>
    <col min="4097" max="4097" width="13.88671875" style="1" bestFit="1" customWidth="1"/>
    <col min="4098" max="4098" width="18.33203125" style="1" bestFit="1" customWidth="1"/>
    <col min="4099" max="4099" width="21.44140625" style="1" customWidth="1"/>
    <col min="4100" max="4100" width="17.44140625" style="1" customWidth="1"/>
    <col min="4101" max="4101" width="13.109375" style="1" customWidth="1"/>
    <col min="4102" max="4102" width="15.6640625" style="1" customWidth="1"/>
    <col min="4103" max="4103" width="31.33203125" style="1" customWidth="1"/>
    <col min="4104" max="4104" width="12.44140625" style="1" customWidth="1"/>
    <col min="4105" max="4105" width="20.88671875" style="1" customWidth="1"/>
    <col min="4106" max="4352" width="9" style="1"/>
    <col min="4353" max="4353" width="13.88671875" style="1" bestFit="1" customWidth="1"/>
    <col min="4354" max="4354" width="18.33203125" style="1" bestFit="1" customWidth="1"/>
    <col min="4355" max="4355" width="21.44140625" style="1" customWidth="1"/>
    <col min="4356" max="4356" width="17.44140625" style="1" customWidth="1"/>
    <col min="4357" max="4357" width="13.109375" style="1" customWidth="1"/>
    <col min="4358" max="4358" width="15.6640625" style="1" customWidth="1"/>
    <col min="4359" max="4359" width="31.33203125" style="1" customWidth="1"/>
    <col min="4360" max="4360" width="12.44140625" style="1" customWidth="1"/>
    <col min="4361" max="4361" width="20.88671875" style="1" customWidth="1"/>
    <col min="4362" max="4608" width="9" style="1"/>
    <col min="4609" max="4609" width="13.88671875" style="1" bestFit="1" customWidth="1"/>
    <col min="4610" max="4610" width="18.33203125" style="1" bestFit="1" customWidth="1"/>
    <col min="4611" max="4611" width="21.44140625" style="1" customWidth="1"/>
    <col min="4612" max="4612" width="17.44140625" style="1" customWidth="1"/>
    <col min="4613" max="4613" width="13.109375" style="1" customWidth="1"/>
    <col min="4614" max="4614" width="15.6640625" style="1" customWidth="1"/>
    <col min="4615" max="4615" width="31.33203125" style="1" customWidth="1"/>
    <col min="4616" max="4616" width="12.44140625" style="1" customWidth="1"/>
    <col min="4617" max="4617" width="20.88671875" style="1" customWidth="1"/>
    <col min="4618" max="4864" width="9" style="1"/>
    <col min="4865" max="4865" width="13.88671875" style="1" bestFit="1" customWidth="1"/>
    <col min="4866" max="4866" width="18.33203125" style="1" bestFit="1" customWidth="1"/>
    <col min="4867" max="4867" width="21.44140625" style="1" customWidth="1"/>
    <col min="4868" max="4868" width="17.44140625" style="1" customWidth="1"/>
    <col min="4869" max="4869" width="13.109375" style="1" customWidth="1"/>
    <col min="4870" max="4870" width="15.6640625" style="1" customWidth="1"/>
    <col min="4871" max="4871" width="31.33203125" style="1" customWidth="1"/>
    <col min="4872" max="4872" width="12.44140625" style="1" customWidth="1"/>
    <col min="4873" max="4873" width="20.88671875" style="1" customWidth="1"/>
    <col min="4874" max="5120" width="9" style="1"/>
    <col min="5121" max="5121" width="13.88671875" style="1" bestFit="1" customWidth="1"/>
    <col min="5122" max="5122" width="18.33203125" style="1" bestFit="1" customWidth="1"/>
    <col min="5123" max="5123" width="21.44140625" style="1" customWidth="1"/>
    <col min="5124" max="5124" width="17.44140625" style="1" customWidth="1"/>
    <col min="5125" max="5125" width="13.109375" style="1" customWidth="1"/>
    <col min="5126" max="5126" width="15.6640625" style="1" customWidth="1"/>
    <col min="5127" max="5127" width="31.33203125" style="1" customWidth="1"/>
    <col min="5128" max="5128" width="12.44140625" style="1" customWidth="1"/>
    <col min="5129" max="5129" width="20.88671875" style="1" customWidth="1"/>
    <col min="5130" max="5376" width="9" style="1"/>
    <col min="5377" max="5377" width="13.88671875" style="1" bestFit="1" customWidth="1"/>
    <col min="5378" max="5378" width="18.33203125" style="1" bestFit="1" customWidth="1"/>
    <col min="5379" max="5379" width="21.44140625" style="1" customWidth="1"/>
    <col min="5380" max="5380" width="17.44140625" style="1" customWidth="1"/>
    <col min="5381" max="5381" width="13.109375" style="1" customWidth="1"/>
    <col min="5382" max="5382" width="15.6640625" style="1" customWidth="1"/>
    <col min="5383" max="5383" width="31.33203125" style="1" customWidth="1"/>
    <col min="5384" max="5384" width="12.44140625" style="1" customWidth="1"/>
    <col min="5385" max="5385" width="20.88671875" style="1" customWidth="1"/>
    <col min="5386" max="5632" width="9" style="1"/>
    <col min="5633" max="5633" width="13.88671875" style="1" bestFit="1" customWidth="1"/>
    <col min="5634" max="5634" width="18.33203125" style="1" bestFit="1" customWidth="1"/>
    <col min="5635" max="5635" width="21.44140625" style="1" customWidth="1"/>
    <col min="5636" max="5636" width="17.44140625" style="1" customWidth="1"/>
    <col min="5637" max="5637" width="13.109375" style="1" customWidth="1"/>
    <col min="5638" max="5638" width="15.6640625" style="1" customWidth="1"/>
    <col min="5639" max="5639" width="31.33203125" style="1" customWidth="1"/>
    <col min="5640" max="5640" width="12.44140625" style="1" customWidth="1"/>
    <col min="5641" max="5641" width="20.88671875" style="1" customWidth="1"/>
    <col min="5642" max="5888" width="9" style="1"/>
    <col min="5889" max="5889" width="13.88671875" style="1" bestFit="1" customWidth="1"/>
    <col min="5890" max="5890" width="18.33203125" style="1" bestFit="1" customWidth="1"/>
    <col min="5891" max="5891" width="21.44140625" style="1" customWidth="1"/>
    <col min="5892" max="5892" width="17.44140625" style="1" customWidth="1"/>
    <col min="5893" max="5893" width="13.109375" style="1" customWidth="1"/>
    <col min="5894" max="5894" width="15.6640625" style="1" customWidth="1"/>
    <col min="5895" max="5895" width="31.33203125" style="1" customWidth="1"/>
    <col min="5896" max="5896" width="12.44140625" style="1" customWidth="1"/>
    <col min="5897" max="5897" width="20.88671875" style="1" customWidth="1"/>
    <col min="5898" max="6144" width="9" style="1"/>
    <col min="6145" max="6145" width="13.88671875" style="1" bestFit="1" customWidth="1"/>
    <col min="6146" max="6146" width="18.33203125" style="1" bestFit="1" customWidth="1"/>
    <col min="6147" max="6147" width="21.44140625" style="1" customWidth="1"/>
    <col min="6148" max="6148" width="17.44140625" style="1" customWidth="1"/>
    <col min="6149" max="6149" width="13.109375" style="1" customWidth="1"/>
    <col min="6150" max="6150" width="15.6640625" style="1" customWidth="1"/>
    <col min="6151" max="6151" width="31.33203125" style="1" customWidth="1"/>
    <col min="6152" max="6152" width="12.44140625" style="1" customWidth="1"/>
    <col min="6153" max="6153" width="20.88671875" style="1" customWidth="1"/>
    <col min="6154" max="6400" width="9" style="1"/>
    <col min="6401" max="6401" width="13.88671875" style="1" bestFit="1" customWidth="1"/>
    <col min="6402" max="6402" width="18.33203125" style="1" bestFit="1" customWidth="1"/>
    <col min="6403" max="6403" width="21.44140625" style="1" customWidth="1"/>
    <col min="6404" max="6404" width="17.44140625" style="1" customWidth="1"/>
    <col min="6405" max="6405" width="13.109375" style="1" customWidth="1"/>
    <col min="6406" max="6406" width="15.6640625" style="1" customWidth="1"/>
    <col min="6407" max="6407" width="31.33203125" style="1" customWidth="1"/>
    <col min="6408" max="6408" width="12.44140625" style="1" customWidth="1"/>
    <col min="6409" max="6409" width="20.88671875" style="1" customWidth="1"/>
    <col min="6410" max="6656" width="9" style="1"/>
    <col min="6657" max="6657" width="13.88671875" style="1" bestFit="1" customWidth="1"/>
    <col min="6658" max="6658" width="18.33203125" style="1" bestFit="1" customWidth="1"/>
    <col min="6659" max="6659" width="21.44140625" style="1" customWidth="1"/>
    <col min="6660" max="6660" width="17.44140625" style="1" customWidth="1"/>
    <col min="6661" max="6661" width="13.109375" style="1" customWidth="1"/>
    <col min="6662" max="6662" width="15.6640625" style="1" customWidth="1"/>
    <col min="6663" max="6663" width="31.33203125" style="1" customWidth="1"/>
    <col min="6664" max="6664" width="12.44140625" style="1" customWidth="1"/>
    <col min="6665" max="6665" width="20.88671875" style="1" customWidth="1"/>
    <col min="6666" max="6912" width="9" style="1"/>
    <col min="6913" max="6913" width="13.88671875" style="1" bestFit="1" customWidth="1"/>
    <col min="6914" max="6914" width="18.33203125" style="1" bestFit="1" customWidth="1"/>
    <col min="6915" max="6915" width="21.44140625" style="1" customWidth="1"/>
    <col min="6916" max="6916" width="17.44140625" style="1" customWidth="1"/>
    <col min="6917" max="6917" width="13.109375" style="1" customWidth="1"/>
    <col min="6918" max="6918" width="15.6640625" style="1" customWidth="1"/>
    <col min="6919" max="6919" width="31.33203125" style="1" customWidth="1"/>
    <col min="6920" max="6920" width="12.44140625" style="1" customWidth="1"/>
    <col min="6921" max="6921" width="20.88671875" style="1" customWidth="1"/>
    <col min="6922" max="7168" width="9" style="1"/>
    <col min="7169" max="7169" width="13.88671875" style="1" bestFit="1" customWidth="1"/>
    <col min="7170" max="7170" width="18.33203125" style="1" bestFit="1" customWidth="1"/>
    <col min="7171" max="7171" width="21.44140625" style="1" customWidth="1"/>
    <col min="7172" max="7172" width="17.44140625" style="1" customWidth="1"/>
    <col min="7173" max="7173" width="13.109375" style="1" customWidth="1"/>
    <col min="7174" max="7174" width="15.6640625" style="1" customWidth="1"/>
    <col min="7175" max="7175" width="31.33203125" style="1" customWidth="1"/>
    <col min="7176" max="7176" width="12.44140625" style="1" customWidth="1"/>
    <col min="7177" max="7177" width="20.88671875" style="1" customWidth="1"/>
    <col min="7178" max="7424" width="9" style="1"/>
    <col min="7425" max="7425" width="13.88671875" style="1" bestFit="1" customWidth="1"/>
    <col min="7426" max="7426" width="18.33203125" style="1" bestFit="1" customWidth="1"/>
    <col min="7427" max="7427" width="21.44140625" style="1" customWidth="1"/>
    <col min="7428" max="7428" width="17.44140625" style="1" customWidth="1"/>
    <col min="7429" max="7429" width="13.109375" style="1" customWidth="1"/>
    <col min="7430" max="7430" width="15.6640625" style="1" customWidth="1"/>
    <col min="7431" max="7431" width="31.33203125" style="1" customWidth="1"/>
    <col min="7432" max="7432" width="12.44140625" style="1" customWidth="1"/>
    <col min="7433" max="7433" width="20.88671875" style="1" customWidth="1"/>
    <col min="7434" max="7680" width="9" style="1"/>
    <col min="7681" max="7681" width="13.88671875" style="1" bestFit="1" customWidth="1"/>
    <col min="7682" max="7682" width="18.33203125" style="1" bestFit="1" customWidth="1"/>
    <col min="7683" max="7683" width="21.44140625" style="1" customWidth="1"/>
    <col min="7684" max="7684" width="17.44140625" style="1" customWidth="1"/>
    <col min="7685" max="7685" width="13.109375" style="1" customWidth="1"/>
    <col min="7686" max="7686" width="15.6640625" style="1" customWidth="1"/>
    <col min="7687" max="7687" width="31.33203125" style="1" customWidth="1"/>
    <col min="7688" max="7688" width="12.44140625" style="1" customWidth="1"/>
    <col min="7689" max="7689" width="20.88671875" style="1" customWidth="1"/>
    <col min="7690" max="7936" width="9" style="1"/>
    <col min="7937" max="7937" width="13.88671875" style="1" bestFit="1" customWidth="1"/>
    <col min="7938" max="7938" width="18.33203125" style="1" bestFit="1" customWidth="1"/>
    <col min="7939" max="7939" width="21.44140625" style="1" customWidth="1"/>
    <col min="7940" max="7940" width="17.44140625" style="1" customWidth="1"/>
    <col min="7941" max="7941" width="13.109375" style="1" customWidth="1"/>
    <col min="7942" max="7942" width="15.6640625" style="1" customWidth="1"/>
    <col min="7943" max="7943" width="31.33203125" style="1" customWidth="1"/>
    <col min="7944" max="7944" width="12.44140625" style="1" customWidth="1"/>
    <col min="7945" max="7945" width="20.88671875" style="1" customWidth="1"/>
    <col min="7946" max="8192" width="9" style="1"/>
    <col min="8193" max="8193" width="13.88671875" style="1" bestFit="1" customWidth="1"/>
    <col min="8194" max="8194" width="18.33203125" style="1" bestFit="1" customWidth="1"/>
    <col min="8195" max="8195" width="21.44140625" style="1" customWidth="1"/>
    <col min="8196" max="8196" width="17.44140625" style="1" customWidth="1"/>
    <col min="8197" max="8197" width="13.109375" style="1" customWidth="1"/>
    <col min="8198" max="8198" width="15.6640625" style="1" customWidth="1"/>
    <col min="8199" max="8199" width="31.33203125" style="1" customWidth="1"/>
    <col min="8200" max="8200" width="12.44140625" style="1" customWidth="1"/>
    <col min="8201" max="8201" width="20.88671875" style="1" customWidth="1"/>
    <col min="8202" max="8448" width="9" style="1"/>
    <col min="8449" max="8449" width="13.88671875" style="1" bestFit="1" customWidth="1"/>
    <col min="8450" max="8450" width="18.33203125" style="1" bestFit="1" customWidth="1"/>
    <col min="8451" max="8451" width="21.44140625" style="1" customWidth="1"/>
    <col min="8452" max="8452" width="17.44140625" style="1" customWidth="1"/>
    <col min="8453" max="8453" width="13.109375" style="1" customWidth="1"/>
    <col min="8454" max="8454" width="15.6640625" style="1" customWidth="1"/>
    <col min="8455" max="8455" width="31.33203125" style="1" customWidth="1"/>
    <col min="8456" max="8456" width="12.44140625" style="1" customWidth="1"/>
    <col min="8457" max="8457" width="20.88671875" style="1" customWidth="1"/>
    <col min="8458" max="8704" width="9" style="1"/>
    <col min="8705" max="8705" width="13.88671875" style="1" bestFit="1" customWidth="1"/>
    <col min="8706" max="8706" width="18.33203125" style="1" bestFit="1" customWidth="1"/>
    <col min="8707" max="8707" width="21.44140625" style="1" customWidth="1"/>
    <col min="8708" max="8708" width="17.44140625" style="1" customWidth="1"/>
    <col min="8709" max="8709" width="13.109375" style="1" customWidth="1"/>
    <col min="8710" max="8710" width="15.6640625" style="1" customWidth="1"/>
    <col min="8711" max="8711" width="31.33203125" style="1" customWidth="1"/>
    <col min="8712" max="8712" width="12.44140625" style="1" customWidth="1"/>
    <col min="8713" max="8713" width="20.88671875" style="1" customWidth="1"/>
    <col min="8714" max="8960" width="9" style="1"/>
    <col min="8961" max="8961" width="13.88671875" style="1" bestFit="1" customWidth="1"/>
    <col min="8962" max="8962" width="18.33203125" style="1" bestFit="1" customWidth="1"/>
    <col min="8963" max="8963" width="21.44140625" style="1" customWidth="1"/>
    <col min="8964" max="8964" width="17.44140625" style="1" customWidth="1"/>
    <col min="8965" max="8965" width="13.109375" style="1" customWidth="1"/>
    <col min="8966" max="8966" width="15.6640625" style="1" customWidth="1"/>
    <col min="8967" max="8967" width="31.33203125" style="1" customWidth="1"/>
    <col min="8968" max="8968" width="12.44140625" style="1" customWidth="1"/>
    <col min="8969" max="8969" width="20.88671875" style="1" customWidth="1"/>
    <col min="8970" max="9216" width="9" style="1"/>
    <col min="9217" max="9217" width="13.88671875" style="1" bestFit="1" customWidth="1"/>
    <col min="9218" max="9218" width="18.33203125" style="1" bestFit="1" customWidth="1"/>
    <col min="9219" max="9219" width="21.44140625" style="1" customWidth="1"/>
    <col min="9220" max="9220" width="17.44140625" style="1" customWidth="1"/>
    <col min="9221" max="9221" width="13.109375" style="1" customWidth="1"/>
    <col min="9222" max="9222" width="15.6640625" style="1" customWidth="1"/>
    <col min="9223" max="9223" width="31.33203125" style="1" customWidth="1"/>
    <col min="9224" max="9224" width="12.44140625" style="1" customWidth="1"/>
    <col min="9225" max="9225" width="20.88671875" style="1" customWidth="1"/>
    <col min="9226" max="9472" width="9" style="1"/>
    <col min="9473" max="9473" width="13.88671875" style="1" bestFit="1" customWidth="1"/>
    <col min="9474" max="9474" width="18.33203125" style="1" bestFit="1" customWidth="1"/>
    <col min="9475" max="9475" width="21.44140625" style="1" customWidth="1"/>
    <col min="9476" max="9476" width="17.44140625" style="1" customWidth="1"/>
    <col min="9477" max="9477" width="13.109375" style="1" customWidth="1"/>
    <col min="9478" max="9478" width="15.6640625" style="1" customWidth="1"/>
    <col min="9479" max="9479" width="31.33203125" style="1" customWidth="1"/>
    <col min="9480" max="9480" width="12.44140625" style="1" customWidth="1"/>
    <col min="9481" max="9481" width="20.88671875" style="1" customWidth="1"/>
    <col min="9482" max="9728" width="9" style="1"/>
    <col min="9729" max="9729" width="13.88671875" style="1" bestFit="1" customWidth="1"/>
    <col min="9730" max="9730" width="18.33203125" style="1" bestFit="1" customWidth="1"/>
    <col min="9731" max="9731" width="21.44140625" style="1" customWidth="1"/>
    <col min="9732" max="9732" width="17.44140625" style="1" customWidth="1"/>
    <col min="9733" max="9733" width="13.109375" style="1" customWidth="1"/>
    <col min="9734" max="9734" width="15.6640625" style="1" customWidth="1"/>
    <col min="9735" max="9735" width="31.33203125" style="1" customWidth="1"/>
    <col min="9736" max="9736" width="12.44140625" style="1" customWidth="1"/>
    <col min="9737" max="9737" width="20.88671875" style="1" customWidth="1"/>
    <col min="9738" max="9984" width="9" style="1"/>
    <col min="9985" max="9985" width="13.88671875" style="1" bestFit="1" customWidth="1"/>
    <col min="9986" max="9986" width="18.33203125" style="1" bestFit="1" customWidth="1"/>
    <col min="9987" max="9987" width="21.44140625" style="1" customWidth="1"/>
    <col min="9988" max="9988" width="17.44140625" style="1" customWidth="1"/>
    <col min="9989" max="9989" width="13.109375" style="1" customWidth="1"/>
    <col min="9990" max="9990" width="15.6640625" style="1" customWidth="1"/>
    <col min="9991" max="9991" width="31.33203125" style="1" customWidth="1"/>
    <col min="9992" max="9992" width="12.44140625" style="1" customWidth="1"/>
    <col min="9993" max="9993" width="20.88671875" style="1" customWidth="1"/>
    <col min="9994" max="10240" width="9" style="1"/>
    <col min="10241" max="10241" width="13.88671875" style="1" bestFit="1" customWidth="1"/>
    <col min="10242" max="10242" width="18.33203125" style="1" bestFit="1" customWidth="1"/>
    <col min="10243" max="10243" width="21.44140625" style="1" customWidth="1"/>
    <col min="10244" max="10244" width="17.44140625" style="1" customWidth="1"/>
    <col min="10245" max="10245" width="13.109375" style="1" customWidth="1"/>
    <col min="10246" max="10246" width="15.6640625" style="1" customWidth="1"/>
    <col min="10247" max="10247" width="31.33203125" style="1" customWidth="1"/>
    <col min="10248" max="10248" width="12.44140625" style="1" customWidth="1"/>
    <col min="10249" max="10249" width="20.88671875" style="1" customWidth="1"/>
    <col min="10250" max="10496" width="9" style="1"/>
    <col min="10497" max="10497" width="13.88671875" style="1" bestFit="1" customWidth="1"/>
    <col min="10498" max="10498" width="18.33203125" style="1" bestFit="1" customWidth="1"/>
    <col min="10499" max="10499" width="21.44140625" style="1" customWidth="1"/>
    <col min="10500" max="10500" width="17.44140625" style="1" customWidth="1"/>
    <col min="10501" max="10501" width="13.109375" style="1" customWidth="1"/>
    <col min="10502" max="10502" width="15.6640625" style="1" customWidth="1"/>
    <col min="10503" max="10503" width="31.33203125" style="1" customWidth="1"/>
    <col min="10504" max="10504" width="12.44140625" style="1" customWidth="1"/>
    <col min="10505" max="10505" width="20.88671875" style="1" customWidth="1"/>
    <col min="10506" max="10752" width="9" style="1"/>
    <col min="10753" max="10753" width="13.88671875" style="1" bestFit="1" customWidth="1"/>
    <col min="10754" max="10754" width="18.33203125" style="1" bestFit="1" customWidth="1"/>
    <col min="10755" max="10755" width="21.44140625" style="1" customWidth="1"/>
    <col min="10756" max="10756" width="17.44140625" style="1" customWidth="1"/>
    <col min="10757" max="10757" width="13.109375" style="1" customWidth="1"/>
    <col min="10758" max="10758" width="15.6640625" style="1" customWidth="1"/>
    <col min="10759" max="10759" width="31.33203125" style="1" customWidth="1"/>
    <col min="10760" max="10760" width="12.44140625" style="1" customWidth="1"/>
    <col min="10761" max="10761" width="20.88671875" style="1" customWidth="1"/>
    <col min="10762" max="11008" width="9" style="1"/>
    <col min="11009" max="11009" width="13.88671875" style="1" bestFit="1" customWidth="1"/>
    <col min="11010" max="11010" width="18.33203125" style="1" bestFit="1" customWidth="1"/>
    <col min="11011" max="11011" width="21.44140625" style="1" customWidth="1"/>
    <col min="11012" max="11012" width="17.44140625" style="1" customWidth="1"/>
    <col min="11013" max="11013" width="13.109375" style="1" customWidth="1"/>
    <col min="11014" max="11014" width="15.6640625" style="1" customWidth="1"/>
    <col min="11015" max="11015" width="31.33203125" style="1" customWidth="1"/>
    <col min="11016" max="11016" width="12.44140625" style="1" customWidth="1"/>
    <col min="11017" max="11017" width="20.88671875" style="1" customWidth="1"/>
    <col min="11018" max="11264" width="9" style="1"/>
    <col min="11265" max="11265" width="13.88671875" style="1" bestFit="1" customWidth="1"/>
    <col min="11266" max="11266" width="18.33203125" style="1" bestFit="1" customWidth="1"/>
    <col min="11267" max="11267" width="21.44140625" style="1" customWidth="1"/>
    <col min="11268" max="11268" width="17.44140625" style="1" customWidth="1"/>
    <col min="11269" max="11269" width="13.109375" style="1" customWidth="1"/>
    <col min="11270" max="11270" width="15.6640625" style="1" customWidth="1"/>
    <col min="11271" max="11271" width="31.33203125" style="1" customWidth="1"/>
    <col min="11272" max="11272" width="12.44140625" style="1" customWidth="1"/>
    <col min="11273" max="11273" width="20.88671875" style="1" customWidth="1"/>
    <col min="11274" max="11520" width="9" style="1"/>
    <col min="11521" max="11521" width="13.88671875" style="1" bestFit="1" customWidth="1"/>
    <col min="11522" max="11522" width="18.33203125" style="1" bestFit="1" customWidth="1"/>
    <col min="11523" max="11523" width="21.44140625" style="1" customWidth="1"/>
    <col min="11524" max="11524" width="17.44140625" style="1" customWidth="1"/>
    <col min="11525" max="11525" width="13.109375" style="1" customWidth="1"/>
    <col min="11526" max="11526" width="15.6640625" style="1" customWidth="1"/>
    <col min="11527" max="11527" width="31.33203125" style="1" customWidth="1"/>
    <col min="11528" max="11528" width="12.44140625" style="1" customWidth="1"/>
    <col min="11529" max="11529" width="20.88671875" style="1" customWidth="1"/>
    <col min="11530" max="11776" width="9" style="1"/>
    <col min="11777" max="11777" width="13.88671875" style="1" bestFit="1" customWidth="1"/>
    <col min="11778" max="11778" width="18.33203125" style="1" bestFit="1" customWidth="1"/>
    <col min="11779" max="11779" width="21.44140625" style="1" customWidth="1"/>
    <col min="11780" max="11780" width="17.44140625" style="1" customWidth="1"/>
    <col min="11781" max="11781" width="13.109375" style="1" customWidth="1"/>
    <col min="11782" max="11782" width="15.6640625" style="1" customWidth="1"/>
    <col min="11783" max="11783" width="31.33203125" style="1" customWidth="1"/>
    <col min="11784" max="11784" width="12.44140625" style="1" customWidth="1"/>
    <col min="11785" max="11785" width="20.88671875" style="1" customWidth="1"/>
    <col min="11786" max="12032" width="9" style="1"/>
    <col min="12033" max="12033" width="13.88671875" style="1" bestFit="1" customWidth="1"/>
    <col min="12034" max="12034" width="18.33203125" style="1" bestFit="1" customWidth="1"/>
    <col min="12035" max="12035" width="21.44140625" style="1" customWidth="1"/>
    <col min="12036" max="12036" width="17.44140625" style="1" customWidth="1"/>
    <col min="12037" max="12037" width="13.109375" style="1" customWidth="1"/>
    <col min="12038" max="12038" width="15.6640625" style="1" customWidth="1"/>
    <col min="12039" max="12039" width="31.33203125" style="1" customWidth="1"/>
    <col min="12040" max="12040" width="12.44140625" style="1" customWidth="1"/>
    <col min="12041" max="12041" width="20.88671875" style="1" customWidth="1"/>
    <col min="12042" max="12288" width="9" style="1"/>
    <col min="12289" max="12289" width="13.88671875" style="1" bestFit="1" customWidth="1"/>
    <col min="12290" max="12290" width="18.33203125" style="1" bestFit="1" customWidth="1"/>
    <col min="12291" max="12291" width="21.44140625" style="1" customWidth="1"/>
    <col min="12292" max="12292" width="17.44140625" style="1" customWidth="1"/>
    <col min="12293" max="12293" width="13.109375" style="1" customWidth="1"/>
    <col min="12294" max="12294" width="15.6640625" style="1" customWidth="1"/>
    <col min="12295" max="12295" width="31.33203125" style="1" customWidth="1"/>
    <col min="12296" max="12296" width="12.44140625" style="1" customWidth="1"/>
    <col min="12297" max="12297" width="20.88671875" style="1" customWidth="1"/>
    <col min="12298" max="12544" width="9" style="1"/>
    <col min="12545" max="12545" width="13.88671875" style="1" bestFit="1" customWidth="1"/>
    <col min="12546" max="12546" width="18.33203125" style="1" bestFit="1" customWidth="1"/>
    <col min="12547" max="12547" width="21.44140625" style="1" customWidth="1"/>
    <col min="12548" max="12548" width="17.44140625" style="1" customWidth="1"/>
    <col min="12549" max="12549" width="13.109375" style="1" customWidth="1"/>
    <col min="12550" max="12550" width="15.6640625" style="1" customWidth="1"/>
    <col min="12551" max="12551" width="31.33203125" style="1" customWidth="1"/>
    <col min="12552" max="12552" width="12.44140625" style="1" customWidth="1"/>
    <col min="12553" max="12553" width="20.88671875" style="1" customWidth="1"/>
    <col min="12554" max="12800" width="9" style="1"/>
    <col min="12801" max="12801" width="13.88671875" style="1" bestFit="1" customWidth="1"/>
    <col min="12802" max="12802" width="18.33203125" style="1" bestFit="1" customWidth="1"/>
    <col min="12803" max="12803" width="21.44140625" style="1" customWidth="1"/>
    <col min="12804" max="12804" width="17.44140625" style="1" customWidth="1"/>
    <col min="12805" max="12805" width="13.109375" style="1" customWidth="1"/>
    <col min="12806" max="12806" width="15.6640625" style="1" customWidth="1"/>
    <col min="12807" max="12807" width="31.33203125" style="1" customWidth="1"/>
    <col min="12808" max="12808" width="12.44140625" style="1" customWidth="1"/>
    <col min="12809" max="12809" width="20.88671875" style="1" customWidth="1"/>
    <col min="12810" max="13056" width="9" style="1"/>
    <col min="13057" max="13057" width="13.88671875" style="1" bestFit="1" customWidth="1"/>
    <col min="13058" max="13058" width="18.33203125" style="1" bestFit="1" customWidth="1"/>
    <col min="13059" max="13059" width="21.44140625" style="1" customWidth="1"/>
    <col min="13060" max="13060" width="17.44140625" style="1" customWidth="1"/>
    <col min="13061" max="13061" width="13.109375" style="1" customWidth="1"/>
    <col min="13062" max="13062" width="15.6640625" style="1" customWidth="1"/>
    <col min="13063" max="13063" width="31.33203125" style="1" customWidth="1"/>
    <col min="13064" max="13064" width="12.44140625" style="1" customWidth="1"/>
    <col min="13065" max="13065" width="20.88671875" style="1" customWidth="1"/>
    <col min="13066" max="13312" width="9" style="1"/>
    <col min="13313" max="13313" width="13.88671875" style="1" bestFit="1" customWidth="1"/>
    <col min="13314" max="13314" width="18.33203125" style="1" bestFit="1" customWidth="1"/>
    <col min="13315" max="13315" width="21.44140625" style="1" customWidth="1"/>
    <col min="13316" max="13316" width="17.44140625" style="1" customWidth="1"/>
    <col min="13317" max="13317" width="13.109375" style="1" customWidth="1"/>
    <col min="13318" max="13318" width="15.6640625" style="1" customWidth="1"/>
    <col min="13319" max="13319" width="31.33203125" style="1" customWidth="1"/>
    <col min="13320" max="13320" width="12.44140625" style="1" customWidth="1"/>
    <col min="13321" max="13321" width="20.88671875" style="1" customWidth="1"/>
    <col min="13322" max="13568" width="9" style="1"/>
    <col min="13569" max="13569" width="13.88671875" style="1" bestFit="1" customWidth="1"/>
    <col min="13570" max="13570" width="18.33203125" style="1" bestFit="1" customWidth="1"/>
    <col min="13571" max="13571" width="21.44140625" style="1" customWidth="1"/>
    <col min="13572" max="13572" width="17.44140625" style="1" customWidth="1"/>
    <col min="13573" max="13573" width="13.109375" style="1" customWidth="1"/>
    <col min="13574" max="13574" width="15.6640625" style="1" customWidth="1"/>
    <col min="13575" max="13575" width="31.33203125" style="1" customWidth="1"/>
    <col min="13576" max="13576" width="12.44140625" style="1" customWidth="1"/>
    <col min="13577" max="13577" width="20.88671875" style="1" customWidth="1"/>
    <col min="13578" max="13824" width="9" style="1"/>
    <col min="13825" max="13825" width="13.88671875" style="1" bestFit="1" customWidth="1"/>
    <col min="13826" max="13826" width="18.33203125" style="1" bestFit="1" customWidth="1"/>
    <col min="13827" max="13827" width="21.44140625" style="1" customWidth="1"/>
    <col min="13828" max="13828" width="17.44140625" style="1" customWidth="1"/>
    <col min="13829" max="13829" width="13.109375" style="1" customWidth="1"/>
    <col min="13830" max="13830" width="15.6640625" style="1" customWidth="1"/>
    <col min="13831" max="13831" width="31.33203125" style="1" customWidth="1"/>
    <col min="13832" max="13832" width="12.44140625" style="1" customWidth="1"/>
    <col min="13833" max="13833" width="20.88671875" style="1" customWidth="1"/>
    <col min="13834" max="14080" width="9" style="1"/>
    <col min="14081" max="14081" width="13.88671875" style="1" bestFit="1" customWidth="1"/>
    <col min="14082" max="14082" width="18.33203125" style="1" bestFit="1" customWidth="1"/>
    <col min="14083" max="14083" width="21.44140625" style="1" customWidth="1"/>
    <col min="14084" max="14084" width="17.44140625" style="1" customWidth="1"/>
    <col min="14085" max="14085" width="13.109375" style="1" customWidth="1"/>
    <col min="14086" max="14086" width="15.6640625" style="1" customWidth="1"/>
    <col min="14087" max="14087" width="31.33203125" style="1" customWidth="1"/>
    <col min="14088" max="14088" width="12.44140625" style="1" customWidth="1"/>
    <col min="14089" max="14089" width="20.88671875" style="1" customWidth="1"/>
    <col min="14090" max="14336" width="9" style="1"/>
    <col min="14337" max="14337" width="13.88671875" style="1" bestFit="1" customWidth="1"/>
    <col min="14338" max="14338" width="18.33203125" style="1" bestFit="1" customWidth="1"/>
    <col min="14339" max="14339" width="21.44140625" style="1" customWidth="1"/>
    <col min="14340" max="14340" width="17.44140625" style="1" customWidth="1"/>
    <col min="14341" max="14341" width="13.109375" style="1" customWidth="1"/>
    <col min="14342" max="14342" width="15.6640625" style="1" customWidth="1"/>
    <col min="14343" max="14343" width="31.33203125" style="1" customWidth="1"/>
    <col min="14344" max="14344" width="12.44140625" style="1" customWidth="1"/>
    <col min="14345" max="14345" width="20.88671875" style="1" customWidth="1"/>
    <col min="14346" max="14592" width="9" style="1"/>
    <col min="14593" max="14593" width="13.88671875" style="1" bestFit="1" customWidth="1"/>
    <col min="14594" max="14594" width="18.33203125" style="1" bestFit="1" customWidth="1"/>
    <col min="14595" max="14595" width="21.44140625" style="1" customWidth="1"/>
    <col min="14596" max="14596" width="17.44140625" style="1" customWidth="1"/>
    <col min="14597" max="14597" width="13.109375" style="1" customWidth="1"/>
    <col min="14598" max="14598" width="15.6640625" style="1" customWidth="1"/>
    <col min="14599" max="14599" width="31.33203125" style="1" customWidth="1"/>
    <col min="14600" max="14600" width="12.44140625" style="1" customWidth="1"/>
    <col min="14601" max="14601" width="20.88671875" style="1" customWidth="1"/>
    <col min="14602" max="14848" width="9" style="1"/>
    <col min="14849" max="14849" width="13.88671875" style="1" bestFit="1" customWidth="1"/>
    <col min="14850" max="14850" width="18.33203125" style="1" bestFit="1" customWidth="1"/>
    <col min="14851" max="14851" width="21.44140625" style="1" customWidth="1"/>
    <col min="14852" max="14852" width="17.44140625" style="1" customWidth="1"/>
    <col min="14853" max="14853" width="13.109375" style="1" customWidth="1"/>
    <col min="14854" max="14854" width="15.6640625" style="1" customWidth="1"/>
    <col min="14855" max="14855" width="31.33203125" style="1" customWidth="1"/>
    <col min="14856" max="14856" width="12.44140625" style="1" customWidth="1"/>
    <col min="14857" max="14857" width="20.88671875" style="1" customWidth="1"/>
    <col min="14858" max="15104" width="9" style="1"/>
    <col min="15105" max="15105" width="13.88671875" style="1" bestFit="1" customWidth="1"/>
    <col min="15106" max="15106" width="18.33203125" style="1" bestFit="1" customWidth="1"/>
    <col min="15107" max="15107" width="21.44140625" style="1" customWidth="1"/>
    <col min="15108" max="15108" width="17.44140625" style="1" customWidth="1"/>
    <col min="15109" max="15109" width="13.109375" style="1" customWidth="1"/>
    <col min="15110" max="15110" width="15.6640625" style="1" customWidth="1"/>
    <col min="15111" max="15111" width="31.33203125" style="1" customWidth="1"/>
    <col min="15112" max="15112" width="12.44140625" style="1" customWidth="1"/>
    <col min="15113" max="15113" width="20.88671875" style="1" customWidth="1"/>
    <col min="15114" max="15360" width="9" style="1"/>
    <col min="15361" max="15361" width="13.88671875" style="1" bestFit="1" customWidth="1"/>
    <col min="15362" max="15362" width="18.33203125" style="1" bestFit="1" customWidth="1"/>
    <col min="15363" max="15363" width="21.44140625" style="1" customWidth="1"/>
    <col min="15364" max="15364" width="17.44140625" style="1" customWidth="1"/>
    <col min="15365" max="15365" width="13.109375" style="1" customWidth="1"/>
    <col min="15366" max="15366" width="15.6640625" style="1" customWidth="1"/>
    <col min="15367" max="15367" width="31.33203125" style="1" customWidth="1"/>
    <col min="15368" max="15368" width="12.44140625" style="1" customWidth="1"/>
    <col min="15369" max="15369" width="20.88671875" style="1" customWidth="1"/>
    <col min="15370" max="15616" width="9" style="1"/>
    <col min="15617" max="15617" width="13.88671875" style="1" bestFit="1" customWidth="1"/>
    <col min="15618" max="15618" width="18.33203125" style="1" bestFit="1" customWidth="1"/>
    <col min="15619" max="15619" width="21.44140625" style="1" customWidth="1"/>
    <col min="15620" max="15620" width="17.44140625" style="1" customWidth="1"/>
    <col min="15621" max="15621" width="13.109375" style="1" customWidth="1"/>
    <col min="15622" max="15622" width="15.6640625" style="1" customWidth="1"/>
    <col min="15623" max="15623" width="31.33203125" style="1" customWidth="1"/>
    <col min="15624" max="15624" width="12.44140625" style="1" customWidth="1"/>
    <col min="15625" max="15625" width="20.88671875" style="1" customWidth="1"/>
    <col min="15626" max="15872" width="9" style="1"/>
    <col min="15873" max="15873" width="13.88671875" style="1" bestFit="1" customWidth="1"/>
    <col min="15874" max="15874" width="18.33203125" style="1" bestFit="1" customWidth="1"/>
    <col min="15875" max="15875" width="21.44140625" style="1" customWidth="1"/>
    <col min="15876" max="15876" width="17.44140625" style="1" customWidth="1"/>
    <col min="15877" max="15877" width="13.109375" style="1" customWidth="1"/>
    <col min="15878" max="15878" width="15.6640625" style="1" customWidth="1"/>
    <col min="15879" max="15879" width="31.33203125" style="1" customWidth="1"/>
    <col min="15880" max="15880" width="12.44140625" style="1" customWidth="1"/>
    <col min="15881" max="15881" width="20.88671875" style="1" customWidth="1"/>
    <col min="15882" max="16128" width="9" style="1"/>
    <col min="16129" max="16129" width="13.88671875" style="1" bestFit="1" customWidth="1"/>
    <col min="16130" max="16130" width="18.33203125" style="1" bestFit="1" customWidth="1"/>
    <col min="16131" max="16131" width="21.44140625" style="1" customWidth="1"/>
    <col min="16132" max="16132" width="17.44140625" style="1" customWidth="1"/>
    <col min="16133" max="16133" width="13.109375" style="1" customWidth="1"/>
    <col min="16134" max="16134" width="15.6640625" style="1" customWidth="1"/>
    <col min="16135" max="16135" width="31.33203125" style="1" customWidth="1"/>
    <col min="16136" max="16136" width="12.44140625" style="1" customWidth="1"/>
    <col min="16137" max="16137" width="20.88671875" style="1" customWidth="1"/>
    <col min="16138" max="16384" width="9" style="1"/>
  </cols>
  <sheetData>
    <row r="1" spans="1:13" ht="25.5" customHeight="1"/>
    <row r="2" spans="1:13" ht="16.5" customHeight="1">
      <c r="A2" s="1225" t="s">
        <v>850</v>
      </c>
      <c r="B2" s="1220" t="s">
        <v>896</v>
      </c>
      <c r="C2" s="1220" t="s">
        <v>895</v>
      </c>
      <c r="D2" s="1220" t="s">
        <v>894</v>
      </c>
      <c r="E2" s="1220" t="s">
        <v>893</v>
      </c>
      <c r="F2" s="1220" t="s">
        <v>892</v>
      </c>
      <c r="G2" s="1225" t="s">
        <v>891</v>
      </c>
      <c r="H2" s="1220" t="s">
        <v>873</v>
      </c>
      <c r="I2" s="1220"/>
    </row>
    <row r="3" spans="1:13">
      <c r="A3" s="1225"/>
      <c r="B3" s="1220"/>
      <c r="C3" s="1220"/>
      <c r="D3" s="1220"/>
      <c r="E3" s="1220"/>
      <c r="F3" s="1220"/>
      <c r="G3" s="1225"/>
      <c r="H3" s="413" t="s">
        <v>872</v>
      </c>
      <c r="I3" s="414" t="s">
        <v>890</v>
      </c>
    </row>
    <row r="4" spans="1:13" ht="117.75" customHeight="1">
      <c r="A4" s="158"/>
      <c r="B4" s="158"/>
      <c r="C4" s="158"/>
      <c r="D4" s="158"/>
      <c r="E4" s="158"/>
      <c r="F4" s="158"/>
      <c r="G4" s="640" t="s">
        <v>1197</v>
      </c>
      <c r="H4" s="412" t="s">
        <v>889</v>
      </c>
      <c r="I4" s="412" t="s">
        <v>869</v>
      </c>
    </row>
    <row r="5" spans="1:13" ht="117.75" customHeight="1">
      <c r="A5" s="158"/>
      <c r="B5" s="158"/>
      <c r="C5" s="158"/>
      <c r="D5" s="158"/>
      <c r="E5" s="158"/>
      <c r="F5" s="158"/>
      <c r="G5" s="640" t="s">
        <v>1197</v>
      </c>
      <c r="H5" s="412" t="s">
        <v>889</v>
      </c>
      <c r="I5" s="412" t="s">
        <v>869</v>
      </c>
    </row>
    <row r="6" spans="1:13" ht="117.75" customHeight="1">
      <c r="A6" s="158"/>
      <c r="B6" s="158"/>
      <c r="C6" s="158"/>
      <c r="D6" s="158"/>
      <c r="E6" s="158"/>
      <c r="F6" s="158"/>
      <c r="G6" s="640" t="s">
        <v>1197</v>
      </c>
      <c r="H6" s="412" t="s">
        <v>889</v>
      </c>
      <c r="I6" s="412" t="s">
        <v>869</v>
      </c>
    </row>
    <row r="7" spans="1:13" ht="117.75" customHeight="1">
      <c r="A7" s="158"/>
      <c r="B7" s="158"/>
      <c r="C7" s="158"/>
      <c r="D7" s="158"/>
      <c r="E7" s="158"/>
      <c r="F7" s="158"/>
      <c r="G7" s="640" t="s">
        <v>1197</v>
      </c>
      <c r="H7" s="412" t="s">
        <v>889</v>
      </c>
      <c r="I7" s="412" t="s">
        <v>869</v>
      </c>
    </row>
    <row r="8" spans="1:13" ht="117.75" customHeight="1">
      <c r="A8" s="158"/>
      <c r="B8" s="158"/>
      <c r="C8" s="158"/>
      <c r="D8" s="158"/>
      <c r="E8" s="158"/>
      <c r="F8" s="158"/>
      <c r="G8" s="640" t="s">
        <v>1197</v>
      </c>
      <c r="H8" s="412" t="s">
        <v>889</v>
      </c>
      <c r="I8" s="412" t="s">
        <v>869</v>
      </c>
    </row>
    <row r="9" spans="1:13">
      <c r="A9" s="410" t="s">
        <v>888</v>
      </c>
      <c r="B9" s="410"/>
      <c r="C9" s="410"/>
      <c r="D9" s="410" t="s">
        <v>887</v>
      </c>
      <c r="E9" s="410"/>
      <c r="F9" s="410"/>
      <c r="G9" s="410"/>
      <c r="H9" s="410" t="s">
        <v>886</v>
      </c>
      <c r="I9" s="410"/>
      <c r="J9" s="410"/>
      <c r="K9" s="411"/>
      <c r="L9" s="411"/>
      <c r="M9" s="410"/>
    </row>
    <row r="10" spans="1:13">
      <c r="A10" s="1" t="s">
        <v>885</v>
      </c>
    </row>
  </sheetData>
  <mergeCells count="8">
    <mergeCell ref="G2:G3"/>
    <mergeCell ref="H2:I2"/>
    <mergeCell ref="A2:A3"/>
    <mergeCell ref="B2:B3"/>
    <mergeCell ref="C2:C3"/>
    <mergeCell ref="D2:D3"/>
    <mergeCell ref="E2:E3"/>
    <mergeCell ref="F2:F3"/>
  </mergeCells>
  <phoneticPr fontId="5" type="noConversion"/>
  <printOptions horizontalCentered="1"/>
  <pageMargins left="0.23622047244094491" right="0.23622047244094491" top="1.1417322834645669" bottom="0.6692913385826772" header="0.27559055118110237" footer="0.51181102362204722"/>
  <pageSetup paperSize="9" scale="74" orientation="landscape" r:id="rId1"/>
  <headerFooter alignWithMargins="0">
    <oddFooter>&amp;L&amp;F&amp;C&amp;"標楷體,標準"&amp;10第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M15"/>
  <sheetViews>
    <sheetView zoomScale="50" zoomScaleNormal="50" workbookViewId="0"/>
  </sheetViews>
  <sheetFormatPr defaultColWidth="9" defaultRowHeight="16.2"/>
  <cols>
    <col min="1" max="1" width="13.88671875" style="1" bestFit="1" customWidth="1"/>
    <col min="2" max="2" width="18.33203125" style="1" bestFit="1" customWidth="1"/>
    <col min="3" max="5" width="18.33203125" style="1" customWidth="1"/>
    <col min="6" max="6" width="18.33203125" style="1" bestFit="1" customWidth="1"/>
    <col min="7" max="7" width="18.33203125" style="1" customWidth="1"/>
    <col min="8" max="8" width="21.109375" style="1" customWidth="1"/>
    <col min="9" max="9" width="44.44140625" style="1" customWidth="1"/>
    <col min="10" max="10" width="12.44140625" style="1" customWidth="1"/>
    <col min="11" max="11" width="20.44140625" style="1" bestFit="1" customWidth="1"/>
    <col min="12" max="256" width="9" style="1"/>
    <col min="257" max="257" width="13.88671875" style="1" bestFit="1" customWidth="1"/>
    <col min="258" max="258" width="18.33203125" style="1" bestFit="1" customWidth="1"/>
    <col min="259" max="261" width="18.33203125" style="1" customWidth="1"/>
    <col min="262" max="262" width="18.33203125" style="1" bestFit="1" customWidth="1"/>
    <col min="263" max="263" width="18.33203125" style="1" customWidth="1"/>
    <col min="264" max="264" width="21.109375" style="1" customWidth="1"/>
    <col min="265" max="265" width="44.44140625" style="1" customWidth="1"/>
    <col min="266" max="266" width="12.44140625" style="1" customWidth="1"/>
    <col min="267" max="267" width="20.44140625" style="1" bestFit="1" customWidth="1"/>
    <col min="268" max="512" width="9" style="1"/>
    <col min="513" max="513" width="13.88671875" style="1" bestFit="1" customWidth="1"/>
    <col min="514" max="514" width="18.33203125" style="1" bestFit="1" customWidth="1"/>
    <col min="515" max="517" width="18.33203125" style="1" customWidth="1"/>
    <col min="518" max="518" width="18.33203125" style="1" bestFit="1" customWidth="1"/>
    <col min="519" max="519" width="18.33203125" style="1" customWidth="1"/>
    <col min="520" max="520" width="21.109375" style="1" customWidth="1"/>
    <col min="521" max="521" width="44.44140625" style="1" customWidth="1"/>
    <col min="522" max="522" width="12.44140625" style="1" customWidth="1"/>
    <col min="523" max="523" width="20.44140625" style="1" bestFit="1" customWidth="1"/>
    <col min="524" max="768" width="9" style="1"/>
    <col min="769" max="769" width="13.88671875" style="1" bestFit="1" customWidth="1"/>
    <col min="770" max="770" width="18.33203125" style="1" bestFit="1" customWidth="1"/>
    <col min="771" max="773" width="18.33203125" style="1" customWidth="1"/>
    <col min="774" max="774" width="18.33203125" style="1" bestFit="1" customWidth="1"/>
    <col min="775" max="775" width="18.33203125" style="1" customWidth="1"/>
    <col min="776" max="776" width="21.109375" style="1" customWidth="1"/>
    <col min="777" max="777" width="44.44140625" style="1" customWidth="1"/>
    <col min="778" max="778" width="12.44140625" style="1" customWidth="1"/>
    <col min="779" max="779" width="20.44140625" style="1" bestFit="1" customWidth="1"/>
    <col min="780" max="1024" width="9" style="1"/>
    <col min="1025" max="1025" width="13.88671875" style="1" bestFit="1" customWidth="1"/>
    <col min="1026" max="1026" width="18.33203125" style="1" bestFit="1" customWidth="1"/>
    <col min="1027" max="1029" width="18.33203125" style="1" customWidth="1"/>
    <col min="1030" max="1030" width="18.33203125" style="1" bestFit="1" customWidth="1"/>
    <col min="1031" max="1031" width="18.33203125" style="1" customWidth="1"/>
    <col min="1032" max="1032" width="21.109375" style="1" customWidth="1"/>
    <col min="1033" max="1033" width="44.44140625" style="1" customWidth="1"/>
    <col min="1034" max="1034" width="12.44140625" style="1" customWidth="1"/>
    <col min="1035" max="1035" width="20.44140625" style="1" bestFit="1" customWidth="1"/>
    <col min="1036" max="1280" width="9" style="1"/>
    <col min="1281" max="1281" width="13.88671875" style="1" bestFit="1" customWidth="1"/>
    <col min="1282" max="1282" width="18.33203125" style="1" bestFit="1" customWidth="1"/>
    <col min="1283" max="1285" width="18.33203125" style="1" customWidth="1"/>
    <col min="1286" max="1286" width="18.33203125" style="1" bestFit="1" customWidth="1"/>
    <col min="1287" max="1287" width="18.33203125" style="1" customWidth="1"/>
    <col min="1288" max="1288" width="21.109375" style="1" customWidth="1"/>
    <col min="1289" max="1289" width="44.44140625" style="1" customWidth="1"/>
    <col min="1290" max="1290" width="12.44140625" style="1" customWidth="1"/>
    <col min="1291" max="1291" width="20.44140625" style="1" bestFit="1" customWidth="1"/>
    <col min="1292" max="1536" width="9" style="1"/>
    <col min="1537" max="1537" width="13.88671875" style="1" bestFit="1" customWidth="1"/>
    <col min="1538" max="1538" width="18.33203125" style="1" bestFit="1" customWidth="1"/>
    <col min="1539" max="1541" width="18.33203125" style="1" customWidth="1"/>
    <col min="1542" max="1542" width="18.33203125" style="1" bestFit="1" customWidth="1"/>
    <col min="1543" max="1543" width="18.33203125" style="1" customWidth="1"/>
    <col min="1544" max="1544" width="21.109375" style="1" customWidth="1"/>
    <col min="1545" max="1545" width="44.44140625" style="1" customWidth="1"/>
    <col min="1546" max="1546" width="12.44140625" style="1" customWidth="1"/>
    <col min="1547" max="1547" width="20.44140625" style="1" bestFit="1" customWidth="1"/>
    <col min="1548" max="1792" width="9" style="1"/>
    <col min="1793" max="1793" width="13.88671875" style="1" bestFit="1" customWidth="1"/>
    <col min="1794" max="1794" width="18.33203125" style="1" bestFit="1" customWidth="1"/>
    <col min="1795" max="1797" width="18.33203125" style="1" customWidth="1"/>
    <col min="1798" max="1798" width="18.33203125" style="1" bestFit="1" customWidth="1"/>
    <col min="1799" max="1799" width="18.33203125" style="1" customWidth="1"/>
    <col min="1800" max="1800" width="21.109375" style="1" customWidth="1"/>
    <col min="1801" max="1801" width="44.44140625" style="1" customWidth="1"/>
    <col min="1802" max="1802" width="12.44140625" style="1" customWidth="1"/>
    <col min="1803" max="1803" width="20.44140625" style="1" bestFit="1" customWidth="1"/>
    <col min="1804" max="2048" width="9" style="1"/>
    <col min="2049" max="2049" width="13.88671875" style="1" bestFit="1" customWidth="1"/>
    <col min="2050" max="2050" width="18.33203125" style="1" bestFit="1" customWidth="1"/>
    <col min="2051" max="2053" width="18.33203125" style="1" customWidth="1"/>
    <col min="2054" max="2054" width="18.33203125" style="1" bestFit="1" customWidth="1"/>
    <col min="2055" max="2055" width="18.33203125" style="1" customWidth="1"/>
    <col min="2056" max="2056" width="21.109375" style="1" customWidth="1"/>
    <col min="2057" max="2057" width="44.44140625" style="1" customWidth="1"/>
    <col min="2058" max="2058" width="12.44140625" style="1" customWidth="1"/>
    <col min="2059" max="2059" width="20.44140625" style="1" bestFit="1" customWidth="1"/>
    <col min="2060" max="2304" width="9" style="1"/>
    <col min="2305" max="2305" width="13.88671875" style="1" bestFit="1" customWidth="1"/>
    <col min="2306" max="2306" width="18.33203125" style="1" bestFit="1" customWidth="1"/>
    <col min="2307" max="2309" width="18.33203125" style="1" customWidth="1"/>
    <col min="2310" max="2310" width="18.33203125" style="1" bestFit="1" customWidth="1"/>
    <col min="2311" max="2311" width="18.33203125" style="1" customWidth="1"/>
    <col min="2312" max="2312" width="21.109375" style="1" customWidth="1"/>
    <col min="2313" max="2313" width="44.44140625" style="1" customWidth="1"/>
    <col min="2314" max="2314" width="12.44140625" style="1" customWidth="1"/>
    <col min="2315" max="2315" width="20.44140625" style="1" bestFit="1" customWidth="1"/>
    <col min="2316" max="2560" width="9" style="1"/>
    <col min="2561" max="2561" width="13.88671875" style="1" bestFit="1" customWidth="1"/>
    <col min="2562" max="2562" width="18.33203125" style="1" bestFit="1" customWidth="1"/>
    <col min="2563" max="2565" width="18.33203125" style="1" customWidth="1"/>
    <col min="2566" max="2566" width="18.33203125" style="1" bestFit="1" customWidth="1"/>
    <col min="2567" max="2567" width="18.33203125" style="1" customWidth="1"/>
    <col min="2568" max="2568" width="21.109375" style="1" customWidth="1"/>
    <col min="2569" max="2569" width="44.44140625" style="1" customWidth="1"/>
    <col min="2570" max="2570" width="12.44140625" style="1" customWidth="1"/>
    <col min="2571" max="2571" width="20.44140625" style="1" bestFit="1" customWidth="1"/>
    <col min="2572" max="2816" width="9" style="1"/>
    <col min="2817" max="2817" width="13.88671875" style="1" bestFit="1" customWidth="1"/>
    <col min="2818" max="2818" width="18.33203125" style="1" bestFit="1" customWidth="1"/>
    <col min="2819" max="2821" width="18.33203125" style="1" customWidth="1"/>
    <col min="2822" max="2822" width="18.33203125" style="1" bestFit="1" customWidth="1"/>
    <col min="2823" max="2823" width="18.33203125" style="1" customWidth="1"/>
    <col min="2824" max="2824" width="21.109375" style="1" customWidth="1"/>
    <col min="2825" max="2825" width="44.44140625" style="1" customWidth="1"/>
    <col min="2826" max="2826" width="12.44140625" style="1" customWidth="1"/>
    <col min="2827" max="2827" width="20.44140625" style="1" bestFit="1" customWidth="1"/>
    <col min="2828" max="3072" width="9" style="1"/>
    <col min="3073" max="3073" width="13.88671875" style="1" bestFit="1" customWidth="1"/>
    <col min="3074" max="3074" width="18.33203125" style="1" bestFit="1" customWidth="1"/>
    <col min="3075" max="3077" width="18.33203125" style="1" customWidth="1"/>
    <col min="3078" max="3078" width="18.33203125" style="1" bestFit="1" customWidth="1"/>
    <col min="3079" max="3079" width="18.33203125" style="1" customWidth="1"/>
    <col min="3080" max="3080" width="21.109375" style="1" customWidth="1"/>
    <col min="3081" max="3081" width="44.44140625" style="1" customWidth="1"/>
    <col min="3082" max="3082" width="12.44140625" style="1" customWidth="1"/>
    <col min="3083" max="3083" width="20.44140625" style="1" bestFit="1" customWidth="1"/>
    <col min="3084" max="3328" width="9" style="1"/>
    <col min="3329" max="3329" width="13.88671875" style="1" bestFit="1" customWidth="1"/>
    <col min="3330" max="3330" width="18.33203125" style="1" bestFit="1" customWidth="1"/>
    <col min="3331" max="3333" width="18.33203125" style="1" customWidth="1"/>
    <col min="3334" max="3334" width="18.33203125" style="1" bestFit="1" customWidth="1"/>
    <col min="3335" max="3335" width="18.33203125" style="1" customWidth="1"/>
    <col min="3336" max="3336" width="21.109375" style="1" customWidth="1"/>
    <col min="3337" max="3337" width="44.44140625" style="1" customWidth="1"/>
    <col min="3338" max="3338" width="12.44140625" style="1" customWidth="1"/>
    <col min="3339" max="3339" width="20.44140625" style="1" bestFit="1" customWidth="1"/>
    <col min="3340" max="3584" width="9" style="1"/>
    <col min="3585" max="3585" width="13.88671875" style="1" bestFit="1" customWidth="1"/>
    <col min="3586" max="3586" width="18.33203125" style="1" bestFit="1" customWidth="1"/>
    <col min="3587" max="3589" width="18.33203125" style="1" customWidth="1"/>
    <col min="3590" max="3590" width="18.33203125" style="1" bestFit="1" customWidth="1"/>
    <col min="3591" max="3591" width="18.33203125" style="1" customWidth="1"/>
    <col min="3592" max="3592" width="21.109375" style="1" customWidth="1"/>
    <col min="3593" max="3593" width="44.44140625" style="1" customWidth="1"/>
    <col min="3594" max="3594" width="12.44140625" style="1" customWidth="1"/>
    <col min="3595" max="3595" width="20.44140625" style="1" bestFit="1" customWidth="1"/>
    <col min="3596" max="3840" width="9" style="1"/>
    <col min="3841" max="3841" width="13.88671875" style="1" bestFit="1" customWidth="1"/>
    <col min="3842" max="3842" width="18.33203125" style="1" bestFit="1" customWidth="1"/>
    <col min="3843" max="3845" width="18.33203125" style="1" customWidth="1"/>
    <col min="3846" max="3846" width="18.33203125" style="1" bestFit="1" customWidth="1"/>
    <col min="3847" max="3847" width="18.33203125" style="1" customWidth="1"/>
    <col min="3848" max="3848" width="21.109375" style="1" customWidth="1"/>
    <col min="3849" max="3849" width="44.44140625" style="1" customWidth="1"/>
    <col min="3850" max="3850" width="12.44140625" style="1" customWidth="1"/>
    <col min="3851" max="3851" width="20.44140625" style="1" bestFit="1" customWidth="1"/>
    <col min="3852" max="4096" width="9" style="1"/>
    <col min="4097" max="4097" width="13.88671875" style="1" bestFit="1" customWidth="1"/>
    <col min="4098" max="4098" width="18.33203125" style="1" bestFit="1" customWidth="1"/>
    <col min="4099" max="4101" width="18.33203125" style="1" customWidth="1"/>
    <col min="4102" max="4102" width="18.33203125" style="1" bestFit="1" customWidth="1"/>
    <col min="4103" max="4103" width="18.33203125" style="1" customWidth="1"/>
    <col min="4104" max="4104" width="21.109375" style="1" customWidth="1"/>
    <col min="4105" max="4105" width="44.44140625" style="1" customWidth="1"/>
    <col min="4106" max="4106" width="12.44140625" style="1" customWidth="1"/>
    <col min="4107" max="4107" width="20.44140625" style="1" bestFit="1" customWidth="1"/>
    <col min="4108" max="4352" width="9" style="1"/>
    <col min="4353" max="4353" width="13.88671875" style="1" bestFit="1" customWidth="1"/>
    <col min="4354" max="4354" width="18.33203125" style="1" bestFit="1" customWidth="1"/>
    <col min="4355" max="4357" width="18.33203125" style="1" customWidth="1"/>
    <col min="4358" max="4358" width="18.33203125" style="1" bestFit="1" customWidth="1"/>
    <col min="4359" max="4359" width="18.33203125" style="1" customWidth="1"/>
    <col min="4360" max="4360" width="21.109375" style="1" customWidth="1"/>
    <col min="4361" max="4361" width="44.44140625" style="1" customWidth="1"/>
    <col min="4362" max="4362" width="12.44140625" style="1" customWidth="1"/>
    <col min="4363" max="4363" width="20.44140625" style="1" bestFit="1" customWidth="1"/>
    <col min="4364" max="4608" width="9" style="1"/>
    <col min="4609" max="4609" width="13.88671875" style="1" bestFit="1" customWidth="1"/>
    <col min="4610" max="4610" width="18.33203125" style="1" bestFit="1" customWidth="1"/>
    <col min="4611" max="4613" width="18.33203125" style="1" customWidth="1"/>
    <col min="4614" max="4614" width="18.33203125" style="1" bestFit="1" customWidth="1"/>
    <col min="4615" max="4615" width="18.33203125" style="1" customWidth="1"/>
    <col min="4616" max="4616" width="21.109375" style="1" customWidth="1"/>
    <col min="4617" max="4617" width="44.44140625" style="1" customWidth="1"/>
    <col min="4618" max="4618" width="12.44140625" style="1" customWidth="1"/>
    <col min="4619" max="4619" width="20.44140625" style="1" bestFit="1" customWidth="1"/>
    <col min="4620" max="4864" width="9" style="1"/>
    <col min="4865" max="4865" width="13.88671875" style="1" bestFit="1" customWidth="1"/>
    <col min="4866" max="4866" width="18.33203125" style="1" bestFit="1" customWidth="1"/>
    <col min="4867" max="4869" width="18.33203125" style="1" customWidth="1"/>
    <col min="4870" max="4870" width="18.33203125" style="1" bestFit="1" customWidth="1"/>
    <col min="4871" max="4871" width="18.33203125" style="1" customWidth="1"/>
    <col min="4872" max="4872" width="21.109375" style="1" customWidth="1"/>
    <col min="4873" max="4873" width="44.44140625" style="1" customWidth="1"/>
    <col min="4874" max="4874" width="12.44140625" style="1" customWidth="1"/>
    <col min="4875" max="4875" width="20.44140625" style="1" bestFit="1" customWidth="1"/>
    <col min="4876" max="5120" width="9" style="1"/>
    <col min="5121" max="5121" width="13.88671875" style="1" bestFit="1" customWidth="1"/>
    <col min="5122" max="5122" width="18.33203125" style="1" bestFit="1" customWidth="1"/>
    <col min="5123" max="5125" width="18.33203125" style="1" customWidth="1"/>
    <col min="5126" max="5126" width="18.33203125" style="1" bestFit="1" customWidth="1"/>
    <col min="5127" max="5127" width="18.33203125" style="1" customWidth="1"/>
    <col min="5128" max="5128" width="21.109375" style="1" customWidth="1"/>
    <col min="5129" max="5129" width="44.44140625" style="1" customWidth="1"/>
    <col min="5130" max="5130" width="12.44140625" style="1" customWidth="1"/>
    <col min="5131" max="5131" width="20.44140625" style="1" bestFit="1" customWidth="1"/>
    <col min="5132" max="5376" width="9" style="1"/>
    <col min="5377" max="5377" width="13.88671875" style="1" bestFit="1" customWidth="1"/>
    <col min="5378" max="5378" width="18.33203125" style="1" bestFit="1" customWidth="1"/>
    <col min="5379" max="5381" width="18.33203125" style="1" customWidth="1"/>
    <col min="5382" max="5382" width="18.33203125" style="1" bestFit="1" customWidth="1"/>
    <col min="5383" max="5383" width="18.33203125" style="1" customWidth="1"/>
    <col min="5384" max="5384" width="21.109375" style="1" customWidth="1"/>
    <col min="5385" max="5385" width="44.44140625" style="1" customWidth="1"/>
    <col min="5386" max="5386" width="12.44140625" style="1" customWidth="1"/>
    <col min="5387" max="5387" width="20.44140625" style="1" bestFit="1" customWidth="1"/>
    <col min="5388" max="5632" width="9" style="1"/>
    <col min="5633" max="5633" width="13.88671875" style="1" bestFit="1" customWidth="1"/>
    <col min="5634" max="5634" width="18.33203125" style="1" bestFit="1" customWidth="1"/>
    <col min="5635" max="5637" width="18.33203125" style="1" customWidth="1"/>
    <col min="5638" max="5638" width="18.33203125" style="1" bestFit="1" customWidth="1"/>
    <col min="5639" max="5639" width="18.33203125" style="1" customWidth="1"/>
    <col min="5640" max="5640" width="21.109375" style="1" customWidth="1"/>
    <col min="5641" max="5641" width="44.44140625" style="1" customWidth="1"/>
    <col min="5642" max="5642" width="12.44140625" style="1" customWidth="1"/>
    <col min="5643" max="5643" width="20.44140625" style="1" bestFit="1" customWidth="1"/>
    <col min="5644" max="5888" width="9" style="1"/>
    <col min="5889" max="5889" width="13.88671875" style="1" bestFit="1" customWidth="1"/>
    <col min="5890" max="5890" width="18.33203125" style="1" bestFit="1" customWidth="1"/>
    <col min="5891" max="5893" width="18.33203125" style="1" customWidth="1"/>
    <col min="5894" max="5894" width="18.33203125" style="1" bestFit="1" customWidth="1"/>
    <col min="5895" max="5895" width="18.33203125" style="1" customWidth="1"/>
    <col min="5896" max="5896" width="21.109375" style="1" customWidth="1"/>
    <col min="5897" max="5897" width="44.44140625" style="1" customWidth="1"/>
    <col min="5898" max="5898" width="12.44140625" style="1" customWidth="1"/>
    <col min="5899" max="5899" width="20.44140625" style="1" bestFit="1" customWidth="1"/>
    <col min="5900" max="6144" width="9" style="1"/>
    <col min="6145" max="6145" width="13.88671875" style="1" bestFit="1" customWidth="1"/>
    <col min="6146" max="6146" width="18.33203125" style="1" bestFit="1" customWidth="1"/>
    <col min="6147" max="6149" width="18.33203125" style="1" customWidth="1"/>
    <col min="6150" max="6150" width="18.33203125" style="1" bestFit="1" customWidth="1"/>
    <col min="6151" max="6151" width="18.33203125" style="1" customWidth="1"/>
    <col min="6152" max="6152" width="21.109375" style="1" customWidth="1"/>
    <col min="6153" max="6153" width="44.44140625" style="1" customWidth="1"/>
    <col min="6154" max="6154" width="12.44140625" style="1" customWidth="1"/>
    <col min="6155" max="6155" width="20.44140625" style="1" bestFit="1" customWidth="1"/>
    <col min="6156" max="6400" width="9" style="1"/>
    <col min="6401" max="6401" width="13.88671875" style="1" bestFit="1" customWidth="1"/>
    <col min="6402" max="6402" width="18.33203125" style="1" bestFit="1" customWidth="1"/>
    <col min="6403" max="6405" width="18.33203125" style="1" customWidth="1"/>
    <col min="6406" max="6406" width="18.33203125" style="1" bestFit="1" customWidth="1"/>
    <col min="6407" max="6407" width="18.33203125" style="1" customWidth="1"/>
    <col min="6408" max="6408" width="21.109375" style="1" customWidth="1"/>
    <col min="6409" max="6409" width="44.44140625" style="1" customWidth="1"/>
    <col min="6410" max="6410" width="12.44140625" style="1" customWidth="1"/>
    <col min="6411" max="6411" width="20.44140625" style="1" bestFit="1" customWidth="1"/>
    <col min="6412" max="6656" width="9" style="1"/>
    <col min="6657" max="6657" width="13.88671875" style="1" bestFit="1" customWidth="1"/>
    <col min="6658" max="6658" width="18.33203125" style="1" bestFit="1" customWidth="1"/>
    <col min="6659" max="6661" width="18.33203125" style="1" customWidth="1"/>
    <col min="6662" max="6662" width="18.33203125" style="1" bestFit="1" customWidth="1"/>
    <col min="6663" max="6663" width="18.33203125" style="1" customWidth="1"/>
    <col min="6664" max="6664" width="21.109375" style="1" customWidth="1"/>
    <col min="6665" max="6665" width="44.44140625" style="1" customWidth="1"/>
    <col min="6666" max="6666" width="12.44140625" style="1" customWidth="1"/>
    <col min="6667" max="6667" width="20.44140625" style="1" bestFit="1" customWidth="1"/>
    <col min="6668" max="6912" width="9" style="1"/>
    <col min="6913" max="6913" width="13.88671875" style="1" bestFit="1" customWidth="1"/>
    <col min="6914" max="6914" width="18.33203125" style="1" bestFit="1" customWidth="1"/>
    <col min="6915" max="6917" width="18.33203125" style="1" customWidth="1"/>
    <col min="6918" max="6918" width="18.33203125" style="1" bestFit="1" customWidth="1"/>
    <col min="6919" max="6919" width="18.33203125" style="1" customWidth="1"/>
    <col min="6920" max="6920" width="21.109375" style="1" customWidth="1"/>
    <col min="6921" max="6921" width="44.44140625" style="1" customWidth="1"/>
    <col min="6922" max="6922" width="12.44140625" style="1" customWidth="1"/>
    <col min="6923" max="6923" width="20.44140625" style="1" bestFit="1" customWidth="1"/>
    <col min="6924" max="7168" width="9" style="1"/>
    <col min="7169" max="7169" width="13.88671875" style="1" bestFit="1" customWidth="1"/>
    <col min="7170" max="7170" width="18.33203125" style="1" bestFit="1" customWidth="1"/>
    <col min="7171" max="7173" width="18.33203125" style="1" customWidth="1"/>
    <col min="7174" max="7174" width="18.33203125" style="1" bestFit="1" customWidth="1"/>
    <col min="7175" max="7175" width="18.33203125" style="1" customWidth="1"/>
    <col min="7176" max="7176" width="21.109375" style="1" customWidth="1"/>
    <col min="7177" max="7177" width="44.44140625" style="1" customWidth="1"/>
    <col min="7178" max="7178" width="12.44140625" style="1" customWidth="1"/>
    <col min="7179" max="7179" width="20.44140625" style="1" bestFit="1" customWidth="1"/>
    <col min="7180" max="7424" width="9" style="1"/>
    <col min="7425" max="7425" width="13.88671875" style="1" bestFit="1" customWidth="1"/>
    <col min="7426" max="7426" width="18.33203125" style="1" bestFit="1" customWidth="1"/>
    <col min="7427" max="7429" width="18.33203125" style="1" customWidth="1"/>
    <col min="7430" max="7430" width="18.33203125" style="1" bestFit="1" customWidth="1"/>
    <col min="7431" max="7431" width="18.33203125" style="1" customWidth="1"/>
    <col min="7432" max="7432" width="21.109375" style="1" customWidth="1"/>
    <col min="7433" max="7433" width="44.44140625" style="1" customWidth="1"/>
    <col min="7434" max="7434" width="12.44140625" style="1" customWidth="1"/>
    <col min="7435" max="7435" width="20.44140625" style="1" bestFit="1" customWidth="1"/>
    <col min="7436" max="7680" width="9" style="1"/>
    <col min="7681" max="7681" width="13.88671875" style="1" bestFit="1" customWidth="1"/>
    <col min="7682" max="7682" width="18.33203125" style="1" bestFit="1" customWidth="1"/>
    <col min="7683" max="7685" width="18.33203125" style="1" customWidth="1"/>
    <col min="7686" max="7686" width="18.33203125" style="1" bestFit="1" customWidth="1"/>
    <col min="7687" max="7687" width="18.33203125" style="1" customWidth="1"/>
    <col min="7688" max="7688" width="21.109375" style="1" customWidth="1"/>
    <col min="7689" max="7689" width="44.44140625" style="1" customWidth="1"/>
    <col min="7690" max="7690" width="12.44140625" style="1" customWidth="1"/>
    <col min="7691" max="7691" width="20.44140625" style="1" bestFit="1" customWidth="1"/>
    <col min="7692" max="7936" width="9" style="1"/>
    <col min="7937" max="7937" width="13.88671875" style="1" bestFit="1" customWidth="1"/>
    <col min="7938" max="7938" width="18.33203125" style="1" bestFit="1" customWidth="1"/>
    <col min="7939" max="7941" width="18.33203125" style="1" customWidth="1"/>
    <col min="7942" max="7942" width="18.33203125" style="1" bestFit="1" customWidth="1"/>
    <col min="7943" max="7943" width="18.33203125" style="1" customWidth="1"/>
    <col min="7944" max="7944" width="21.109375" style="1" customWidth="1"/>
    <col min="7945" max="7945" width="44.44140625" style="1" customWidth="1"/>
    <col min="7946" max="7946" width="12.44140625" style="1" customWidth="1"/>
    <col min="7947" max="7947" width="20.44140625" style="1" bestFit="1" customWidth="1"/>
    <col min="7948" max="8192" width="9" style="1"/>
    <col min="8193" max="8193" width="13.88671875" style="1" bestFit="1" customWidth="1"/>
    <col min="8194" max="8194" width="18.33203125" style="1" bestFit="1" customWidth="1"/>
    <col min="8195" max="8197" width="18.33203125" style="1" customWidth="1"/>
    <col min="8198" max="8198" width="18.33203125" style="1" bestFit="1" customWidth="1"/>
    <col min="8199" max="8199" width="18.33203125" style="1" customWidth="1"/>
    <col min="8200" max="8200" width="21.109375" style="1" customWidth="1"/>
    <col min="8201" max="8201" width="44.44140625" style="1" customWidth="1"/>
    <col min="8202" max="8202" width="12.44140625" style="1" customWidth="1"/>
    <col min="8203" max="8203" width="20.44140625" style="1" bestFit="1" customWidth="1"/>
    <col min="8204" max="8448" width="9" style="1"/>
    <col min="8449" max="8449" width="13.88671875" style="1" bestFit="1" customWidth="1"/>
    <col min="8450" max="8450" width="18.33203125" style="1" bestFit="1" customWidth="1"/>
    <col min="8451" max="8453" width="18.33203125" style="1" customWidth="1"/>
    <col min="8454" max="8454" width="18.33203125" style="1" bestFit="1" customWidth="1"/>
    <col min="8455" max="8455" width="18.33203125" style="1" customWidth="1"/>
    <col min="8456" max="8456" width="21.109375" style="1" customWidth="1"/>
    <col min="8457" max="8457" width="44.44140625" style="1" customWidth="1"/>
    <col min="8458" max="8458" width="12.44140625" style="1" customWidth="1"/>
    <col min="8459" max="8459" width="20.44140625" style="1" bestFit="1" customWidth="1"/>
    <col min="8460" max="8704" width="9" style="1"/>
    <col min="8705" max="8705" width="13.88671875" style="1" bestFit="1" customWidth="1"/>
    <col min="8706" max="8706" width="18.33203125" style="1" bestFit="1" customWidth="1"/>
    <col min="8707" max="8709" width="18.33203125" style="1" customWidth="1"/>
    <col min="8710" max="8710" width="18.33203125" style="1" bestFit="1" customWidth="1"/>
    <col min="8711" max="8711" width="18.33203125" style="1" customWidth="1"/>
    <col min="8712" max="8712" width="21.109375" style="1" customWidth="1"/>
    <col min="8713" max="8713" width="44.44140625" style="1" customWidth="1"/>
    <col min="8714" max="8714" width="12.44140625" style="1" customWidth="1"/>
    <col min="8715" max="8715" width="20.44140625" style="1" bestFit="1" customWidth="1"/>
    <col min="8716" max="8960" width="9" style="1"/>
    <col min="8961" max="8961" width="13.88671875" style="1" bestFit="1" customWidth="1"/>
    <col min="8962" max="8962" width="18.33203125" style="1" bestFit="1" customWidth="1"/>
    <col min="8963" max="8965" width="18.33203125" style="1" customWidth="1"/>
    <col min="8966" max="8966" width="18.33203125" style="1" bestFit="1" customWidth="1"/>
    <col min="8967" max="8967" width="18.33203125" style="1" customWidth="1"/>
    <col min="8968" max="8968" width="21.109375" style="1" customWidth="1"/>
    <col min="8969" max="8969" width="44.44140625" style="1" customWidth="1"/>
    <col min="8970" max="8970" width="12.44140625" style="1" customWidth="1"/>
    <col min="8971" max="8971" width="20.44140625" style="1" bestFit="1" customWidth="1"/>
    <col min="8972" max="9216" width="9" style="1"/>
    <col min="9217" max="9217" width="13.88671875" style="1" bestFit="1" customWidth="1"/>
    <col min="9218" max="9218" width="18.33203125" style="1" bestFit="1" customWidth="1"/>
    <col min="9219" max="9221" width="18.33203125" style="1" customWidth="1"/>
    <col min="9222" max="9222" width="18.33203125" style="1" bestFit="1" customWidth="1"/>
    <col min="9223" max="9223" width="18.33203125" style="1" customWidth="1"/>
    <col min="9224" max="9224" width="21.109375" style="1" customWidth="1"/>
    <col min="9225" max="9225" width="44.44140625" style="1" customWidth="1"/>
    <col min="9226" max="9226" width="12.44140625" style="1" customWidth="1"/>
    <col min="9227" max="9227" width="20.44140625" style="1" bestFit="1" customWidth="1"/>
    <col min="9228" max="9472" width="9" style="1"/>
    <col min="9473" max="9473" width="13.88671875" style="1" bestFit="1" customWidth="1"/>
    <col min="9474" max="9474" width="18.33203125" style="1" bestFit="1" customWidth="1"/>
    <col min="9475" max="9477" width="18.33203125" style="1" customWidth="1"/>
    <col min="9478" max="9478" width="18.33203125" style="1" bestFit="1" customWidth="1"/>
    <col min="9479" max="9479" width="18.33203125" style="1" customWidth="1"/>
    <col min="9480" max="9480" width="21.109375" style="1" customWidth="1"/>
    <col min="9481" max="9481" width="44.44140625" style="1" customWidth="1"/>
    <col min="9482" max="9482" width="12.44140625" style="1" customWidth="1"/>
    <col min="9483" max="9483" width="20.44140625" style="1" bestFit="1" customWidth="1"/>
    <col min="9484" max="9728" width="9" style="1"/>
    <col min="9729" max="9729" width="13.88671875" style="1" bestFit="1" customWidth="1"/>
    <col min="9730" max="9730" width="18.33203125" style="1" bestFit="1" customWidth="1"/>
    <col min="9731" max="9733" width="18.33203125" style="1" customWidth="1"/>
    <col min="9734" max="9734" width="18.33203125" style="1" bestFit="1" customWidth="1"/>
    <col min="9735" max="9735" width="18.33203125" style="1" customWidth="1"/>
    <col min="9736" max="9736" width="21.109375" style="1" customWidth="1"/>
    <col min="9737" max="9737" width="44.44140625" style="1" customWidth="1"/>
    <col min="9738" max="9738" width="12.44140625" style="1" customWidth="1"/>
    <col min="9739" max="9739" width="20.44140625" style="1" bestFit="1" customWidth="1"/>
    <col min="9740" max="9984" width="9" style="1"/>
    <col min="9985" max="9985" width="13.88671875" style="1" bestFit="1" customWidth="1"/>
    <col min="9986" max="9986" width="18.33203125" style="1" bestFit="1" customWidth="1"/>
    <col min="9987" max="9989" width="18.33203125" style="1" customWidth="1"/>
    <col min="9990" max="9990" width="18.33203125" style="1" bestFit="1" customWidth="1"/>
    <col min="9991" max="9991" width="18.33203125" style="1" customWidth="1"/>
    <col min="9992" max="9992" width="21.109375" style="1" customWidth="1"/>
    <col min="9993" max="9993" width="44.44140625" style="1" customWidth="1"/>
    <col min="9994" max="9994" width="12.44140625" style="1" customWidth="1"/>
    <col min="9995" max="9995" width="20.44140625" style="1" bestFit="1" customWidth="1"/>
    <col min="9996" max="10240" width="9" style="1"/>
    <col min="10241" max="10241" width="13.88671875" style="1" bestFit="1" customWidth="1"/>
    <col min="10242" max="10242" width="18.33203125" style="1" bestFit="1" customWidth="1"/>
    <col min="10243" max="10245" width="18.33203125" style="1" customWidth="1"/>
    <col min="10246" max="10246" width="18.33203125" style="1" bestFit="1" customWidth="1"/>
    <col min="10247" max="10247" width="18.33203125" style="1" customWidth="1"/>
    <col min="10248" max="10248" width="21.109375" style="1" customWidth="1"/>
    <col min="10249" max="10249" width="44.44140625" style="1" customWidth="1"/>
    <col min="10250" max="10250" width="12.44140625" style="1" customWidth="1"/>
    <col min="10251" max="10251" width="20.44140625" style="1" bestFit="1" customWidth="1"/>
    <col min="10252" max="10496" width="9" style="1"/>
    <col min="10497" max="10497" width="13.88671875" style="1" bestFit="1" customWidth="1"/>
    <col min="10498" max="10498" width="18.33203125" style="1" bestFit="1" customWidth="1"/>
    <col min="10499" max="10501" width="18.33203125" style="1" customWidth="1"/>
    <col min="10502" max="10502" width="18.33203125" style="1" bestFit="1" customWidth="1"/>
    <col min="10503" max="10503" width="18.33203125" style="1" customWidth="1"/>
    <col min="10504" max="10504" width="21.109375" style="1" customWidth="1"/>
    <col min="10505" max="10505" width="44.44140625" style="1" customWidth="1"/>
    <col min="10506" max="10506" width="12.44140625" style="1" customWidth="1"/>
    <col min="10507" max="10507" width="20.44140625" style="1" bestFit="1" customWidth="1"/>
    <col min="10508" max="10752" width="9" style="1"/>
    <col min="10753" max="10753" width="13.88671875" style="1" bestFit="1" customWidth="1"/>
    <col min="10754" max="10754" width="18.33203125" style="1" bestFit="1" customWidth="1"/>
    <col min="10755" max="10757" width="18.33203125" style="1" customWidth="1"/>
    <col min="10758" max="10758" width="18.33203125" style="1" bestFit="1" customWidth="1"/>
    <col min="10759" max="10759" width="18.33203125" style="1" customWidth="1"/>
    <col min="10760" max="10760" width="21.109375" style="1" customWidth="1"/>
    <col min="10761" max="10761" width="44.44140625" style="1" customWidth="1"/>
    <col min="10762" max="10762" width="12.44140625" style="1" customWidth="1"/>
    <col min="10763" max="10763" width="20.44140625" style="1" bestFit="1" customWidth="1"/>
    <col min="10764" max="11008" width="9" style="1"/>
    <col min="11009" max="11009" width="13.88671875" style="1" bestFit="1" customWidth="1"/>
    <col min="11010" max="11010" width="18.33203125" style="1" bestFit="1" customWidth="1"/>
    <col min="11011" max="11013" width="18.33203125" style="1" customWidth="1"/>
    <col min="11014" max="11014" width="18.33203125" style="1" bestFit="1" customWidth="1"/>
    <col min="11015" max="11015" width="18.33203125" style="1" customWidth="1"/>
    <col min="11016" max="11016" width="21.109375" style="1" customWidth="1"/>
    <col min="11017" max="11017" width="44.44140625" style="1" customWidth="1"/>
    <col min="11018" max="11018" width="12.44140625" style="1" customWidth="1"/>
    <col min="11019" max="11019" width="20.44140625" style="1" bestFit="1" customWidth="1"/>
    <col min="11020" max="11264" width="9" style="1"/>
    <col min="11265" max="11265" width="13.88671875" style="1" bestFit="1" customWidth="1"/>
    <col min="11266" max="11266" width="18.33203125" style="1" bestFit="1" customWidth="1"/>
    <col min="11267" max="11269" width="18.33203125" style="1" customWidth="1"/>
    <col min="11270" max="11270" width="18.33203125" style="1" bestFit="1" customWidth="1"/>
    <col min="11271" max="11271" width="18.33203125" style="1" customWidth="1"/>
    <col min="11272" max="11272" width="21.109375" style="1" customWidth="1"/>
    <col min="11273" max="11273" width="44.44140625" style="1" customWidth="1"/>
    <col min="11274" max="11274" width="12.44140625" style="1" customWidth="1"/>
    <col min="11275" max="11275" width="20.44140625" style="1" bestFit="1" customWidth="1"/>
    <col min="11276" max="11520" width="9" style="1"/>
    <col min="11521" max="11521" width="13.88671875" style="1" bestFit="1" customWidth="1"/>
    <col min="11522" max="11522" width="18.33203125" style="1" bestFit="1" customWidth="1"/>
    <col min="11523" max="11525" width="18.33203125" style="1" customWidth="1"/>
    <col min="11526" max="11526" width="18.33203125" style="1" bestFit="1" customWidth="1"/>
    <col min="11527" max="11527" width="18.33203125" style="1" customWidth="1"/>
    <col min="11528" max="11528" width="21.109375" style="1" customWidth="1"/>
    <col min="11529" max="11529" width="44.44140625" style="1" customWidth="1"/>
    <col min="11530" max="11530" width="12.44140625" style="1" customWidth="1"/>
    <col min="11531" max="11531" width="20.44140625" style="1" bestFit="1" customWidth="1"/>
    <col min="11532" max="11776" width="9" style="1"/>
    <col min="11777" max="11777" width="13.88671875" style="1" bestFit="1" customWidth="1"/>
    <col min="11778" max="11778" width="18.33203125" style="1" bestFit="1" customWidth="1"/>
    <col min="11779" max="11781" width="18.33203125" style="1" customWidth="1"/>
    <col min="11782" max="11782" width="18.33203125" style="1" bestFit="1" customWidth="1"/>
    <col min="11783" max="11783" width="18.33203125" style="1" customWidth="1"/>
    <col min="11784" max="11784" width="21.109375" style="1" customWidth="1"/>
    <col min="11785" max="11785" width="44.44140625" style="1" customWidth="1"/>
    <col min="11786" max="11786" width="12.44140625" style="1" customWidth="1"/>
    <col min="11787" max="11787" width="20.44140625" style="1" bestFit="1" customWidth="1"/>
    <col min="11788" max="12032" width="9" style="1"/>
    <col min="12033" max="12033" width="13.88671875" style="1" bestFit="1" customWidth="1"/>
    <col min="12034" max="12034" width="18.33203125" style="1" bestFit="1" customWidth="1"/>
    <col min="12035" max="12037" width="18.33203125" style="1" customWidth="1"/>
    <col min="12038" max="12038" width="18.33203125" style="1" bestFit="1" customWidth="1"/>
    <col min="12039" max="12039" width="18.33203125" style="1" customWidth="1"/>
    <col min="12040" max="12040" width="21.109375" style="1" customWidth="1"/>
    <col min="12041" max="12041" width="44.44140625" style="1" customWidth="1"/>
    <col min="12042" max="12042" width="12.44140625" style="1" customWidth="1"/>
    <col min="12043" max="12043" width="20.44140625" style="1" bestFit="1" customWidth="1"/>
    <col min="12044" max="12288" width="9" style="1"/>
    <col min="12289" max="12289" width="13.88671875" style="1" bestFit="1" customWidth="1"/>
    <col min="12290" max="12290" width="18.33203125" style="1" bestFit="1" customWidth="1"/>
    <col min="12291" max="12293" width="18.33203125" style="1" customWidth="1"/>
    <col min="12294" max="12294" width="18.33203125" style="1" bestFit="1" customWidth="1"/>
    <col min="12295" max="12295" width="18.33203125" style="1" customWidth="1"/>
    <col min="12296" max="12296" width="21.109375" style="1" customWidth="1"/>
    <col min="12297" max="12297" width="44.44140625" style="1" customWidth="1"/>
    <col min="12298" max="12298" width="12.44140625" style="1" customWidth="1"/>
    <col min="12299" max="12299" width="20.44140625" style="1" bestFit="1" customWidth="1"/>
    <col min="12300" max="12544" width="9" style="1"/>
    <col min="12545" max="12545" width="13.88671875" style="1" bestFit="1" customWidth="1"/>
    <col min="12546" max="12546" width="18.33203125" style="1" bestFit="1" customWidth="1"/>
    <col min="12547" max="12549" width="18.33203125" style="1" customWidth="1"/>
    <col min="12550" max="12550" width="18.33203125" style="1" bestFit="1" customWidth="1"/>
    <col min="12551" max="12551" width="18.33203125" style="1" customWidth="1"/>
    <col min="12552" max="12552" width="21.109375" style="1" customWidth="1"/>
    <col min="12553" max="12553" width="44.44140625" style="1" customWidth="1"/>
    <col min="12554" max="12554" width="12.44140625" style="1" customWidth="1"/>
    <col min="12555" max="12555" width="20.44140625" style="1" bestFit="1" customWidth="1"/>
    <col min="12556" max="12800" width="9" style="1"/>
    <col min="12801" max="12801" width="13.88671875" style="1" bestFit="1" customWidth="1"/>
    <col min="12802" max="12802" width="18.33203125" style="1" bestFit="1" customWidth="1"/>
    <col min="12803" max="12805" width="18.33203125" style="1" customWidth="1"/>
    <col min="12806" max="12806" width="18.33203125" style="1" bestFit="1" customWidth="1"/>
    <col min="12807" max="12807" width="18.33203125" style="1" customWidth="1"/>
    <col min="12808" max="12808" width="21.109375" style="1" customWidth="1"/>
    <col min="12809" max="12809" width="44.44140625" style="1" customWidth="1"/>
    <col min="12810" max="12810" width="12.44140625" style="1" customWidth="1"/>
    <col min="12811" max="12811" width="20.44140625" style="1" bestFit="1" customWidth="1"/>
    <col min="12812" max="13056" width="9" style="1"/>
    <col min="13057" max="13057" width="13.88671875" style="1" bestFit="1" customWidth="1"/>
    <col min="13058" max="13058" width="18.33203125" style="1" bestFit="1" customWidth="1"/>
    <col min="13059" max="13061" width="18.33203125" style="1" customWidth="1"/>
    <col min="13062" max="13062" width="18.33203125" style="1" bestFit="1" customWidth="1"/>
    <col min="13063" max="13063" width="18.33203125" style="1" customWidth="1"/>
    <col min="13064" max="13064" width="21.109375" style="1" customWidth="1"/>
    <col min="13065" max="13065" width="44.44140625" style="1" customWidth="1"/>
    <col min="13066" max="13066" width="12.44140625" style="1" customWidth="1"/>
    <col min="13067" max="13067" width="20.44140625" style="1" bestFit="1" customWidth="1"/>
    <col min="13068" max="13312" width="9" style="1"/>
    <col min="13313" max="13313" width="13.88671875" style="1" bestFit="1" customWidth="1"/>
    <col min="13314" max="13314" width="18.33203125" style="1" bestFit="1" customWidth="1"/>
    <col min="13315" max="13317" width="18.33203125" style="1" customWidth="1"/>
    <col min="13318" max="13318" width="18.33203125" style="1" bestFit="1" customWidth="1"/>
    <col min="13319" max="13319" width="18.33203125" style="1" customWidth="1"/>
    <col min="13320" max="13320" width="21.109375" style="1" customWidth="1"/>
    <col min="13321" max="13321" width="44.44140625" style="1" customWidth="1"/>
    <col min="13322" max="13322" width="12.44140625" style="1" customWidth="1"/>
    <col min="13323" max="13323" width="20.44140625" style="1" bestFit="1" customWidth="1"/>
    <col min="13324" max="13568" width="9" style="1"/>
    <col min="13569" max="13569" width="13.88671875" style="1" bestFit="1" customWidth="1"/>
    <col min="13570" max="13570" width="18.33203125" style="1" bestFit="1" customWidth="1"/>
    <col min="13571" max="13573" width="18.33203125" style="1" customWidth="1"/>
    <col min="13574" max="13574" width="18.33203125" style="1" bestFit="1" customWidth="1"/>
    <col min="13575" max="13575" width="18.33203125" style="1" customWidth="1"/>
    <col min="13576" max="13576" width="21.109375" style="1" customWidth="1"/>
    <col min="13577" max="13577" width="44.44140625" style="1" customWidth="1"/>
    <col min="13578" max="13578" width="12.44140625" style="1" customWidth="1"/>
    <col min="13579" max="13579" width="20.44140625" style="1" bestFit="1" customWidth="1"/>
    <col min="13580" max="13824" width="9" style="1"/>
    <col min="13825" max="13825" width="13.88671875" style="1" bestFit="1" customWidth="1"/>
    <col min="13826" max="13826" width="18.33203125" style="1" bestFit="1" customWidth="1"/>
    <col min="13827" max="13829" width="18.33203125" style="1" customWidth="1"/>
    <col min="13830" max="13830" width="18.33203125" style="1" bestFit="1" customWidth="1"/>
    <col min="13831" max="13831" width="18.33203125" style="1" customWidth="1"/>
    <col min="13832" max="13832" width="21.109375" style="1" customWidth="1"/>
    <col min="13833" max="13833" width="44.44140625" style="1" customWidth="1"/>
    <col min="13834" max="13834" width="12.44140625" style="1" customWidth="1"/>
    <col min="13835" max="13835" width="20.44140625" style="1" bestFit="1" customWidth="1"/>
    <col min="13836" max="14080" width="9" style="1"/>
    <col min="14081" max="14081" width="13.88671875" style="1" bestFit="1" customWidth="1"/>
    <col min="14082" max="14082" width="18.33203125" style="1" bestFit="1" customWidth="1"/>
    <col min="14083" max="14085" width="18.33203125" style="1" customWidth="1"/>
    <col min="14086" max="14086" width="18.33203125" style="1" bestFit="1" customWidth="1"/>
    <col min="14087" max="14087" width="18.33203125" style="1" customWidth="1"/>
    <col min="14088" max="14088" width="21.109375" style="1" customWidth="1"/>
    <col min="14089" max="14089" width="44.44140625" style="1" customWidth="1"/>
    <col min="14090" max="14090" width="12.44140625" style="1" customWidth="1"/>
    <col min="14091" max="14091" width="20.44140625" style="1" bestFit="1" customWidth="1"/>
    <col min="14092" max="14336" width="9" style="1"/>
    <col min="14337" max="14337" width="13.88671875" style="1" bestFit="1" customWidth="1"/>
    <col min="14338" max="14338" width="18.33203125" style="1" bestFit="1" customWidth="1"/>
    <col min="14339" max="14341" width="18.33203125" style="1" customWidth="1"/>
    <col min="14342" max="14342" width="18.33203125" style="1" bestFit="1" customWidth="1"/>
    <col min="14343" max="14343" width="18.33203125" style="1" customWidth="1"/>
    <col min="14344" max="14344" width="21.109375" style="1" customWidth="1"/>
    <col min="14345" max="14345" width="44.44140625" style="1" customWidth="1"/>
    <col min="14346" max="14346" width="12.44140625" style="1" customWidth="1"/>
    <col min="14347" max="14347" width="20.44140625" style="1" bestFit="1" customWidth="1"/>
    <col min="14348" max="14592" width="9" style="1"/>
    <col min="14593" max="14593" width="13.88671875" style="1" bestFit="1" customWidth="1"/>
    <col min="14594" max="14594" width="18.33203125" style="1" bestFit="1" customWidth="1"/>
    <col min="14595" max="14597" width="18.33203125" style="1" customWidth="1"/>
    <col min="14598" max="14598" width="18.33203125" style="1" bestFit="1" customWidth="1"/>
    <col min="14599" max="14599" width="18.33203125" style="1" customWidth="1"/>
    <col min="14600" max="14600" width="21.109375" style="1" customWidth="1"/>
    <col min="14601" max="14601" width="44.44140625" style="1" customWidth="1"/>
    <col min="14602" max="14602" width="12.44140625" style="1" customWidth="1"/>
    <col min="14603" max="14603" width="20.44140625" style="1" bestFit="1" customWidth="1"/>
    <col min="14604" max="14848" width="9" style="1"/>
    <col min="14849" max="14849" width="13.88671875" style="1" bestFit="1" customWidth="1"/>
    <col min="14850" max="14850" width="18.33203125" style="1" bestFit="1" customWidth="1"/>
    <col min="14851" max="14853" width="18.33203125" style="1" customWidth="1"/>
    <col min="14854" max="14854" width="18.33203125" style="1" bestFit="1" customWidth="1"/>
    <col min="14855" max="14855" width="18.33203125" style="1" customWidth="1"/>
    <col min="14856" max="14856" width="21.109375" style="1" customWidth="1"/>
    <col min="14857" max="14857" width="44.44140625" style="1" customWidth="1"/>
    <col min="14858" max="14858" width="12.44140625" style="1" customWidth="1"/>
    <col min="14859" max="14859" width="20.44140625" style="1" bestFit="1" customWidth="1"/>
    <col min="14860" max="15104" width="9" style="1"/>
    <col min="15105" max="15105" width="13.88671875" style="1" bestFit="1" customWidth="1"/>
    <col min="15106" max="15106" width="18.33203125" style="1" bestFit="1" customWidth="1"/>
    <col min="15107" max="15109" width="18.33203125" style="1" customWidth="1"/>
    <col min="15110" max="15110" width="18.33203125" style="1" bestFit="1" customWidth="1"/>
    <col min="15111" max="15111" width="18.33203125" style="1" customWidth="1"/>
    <col min="15112" max="15112" width="21.109375" style="1" customWidth="1"/>
    <col min="15113" max="15113" width="44.44140625" style="1" customWidth="1"/>
    <col min="15114" max="15114" width="12.44140625" style="1" customWidth="1"/>
    <col min="15115" max="15115" width="20.44140625" style="1" bestFit="1" customWidth="1"/>
    <col min="15116" max="15360" width="9" style="1"/>
    <col min="15361" max="15361" width="13.88671875" style="1" bestFit="1" customWidth="1"/>
    <col min="15362" max="15362" width="18.33203125" style="1" bestFit="1" customWidth="1"/>
    <col min="15363" max="15365" width="18.33203125" style="1" customWidth="1"/>
    <col min="15366" max="15366" width="18.33203125" style="1" bestFit="1" customWidth="1"/>
    <col min="15367" max="15367" width="18.33203125" style="1" customWidth="1"/>
    <col min="15368" max="15368" width="21.109375" style="1" customWidth="1"/>
    <col min="15369" max="15369" width="44.44140625" style="1" customWidth="1"/>
    <col min="15370" max="15370" width="12.44140625" style="1" customWidth="1"/>
    <col min="15371" max="15371" width="20.44140625" style="1" bestFit="1" customWidth="1"/>
    <col min="15372" max="15616" width="9" style="1"/>
    <col min="15617" max="15617" width="13.88671875" style="1" bestFit="1" customWidth="1"/>
    <col min="15618" max="15618" width="18.33203125" style="1" bestFit="1" customWidth="1"/>
    <col min="15619" max="15621" width="18.33203125" style="1" customWidth="1"/>
    <col min="15622" max="15622" width="18.33203125" style="1" bestFit="1" customWidth="1"/>
    <col min="15623" max="15623" width="18.33203125" style="1" customWidth="1"/>
    <col min="15624" max="15624" width="21.109375" style="1" customWidth="1"/>
    <col min="15625" max="15625" width="44.44140625" style="1" customWidth="1"/>
    <col min="15626" max="15626" width="12.44140625" style="1" customWidth="1"/>
    <col min="15627" max="15627" width="20.44140625" style="1" bestFit="1" customWidth="1"/>
    <col min="15628" max="15872" width="9" style="1"/>
    <col min="15873" max="15873" width="13.88671875" style="1" bestFit="1" customWidth="1"/>
    <col min="15874" max="15874" width="18.33203125" style="1" bestFit="1" customWidth="1"/>
    <col min="15875" max="15877" width="18.33203125" style="1" customWidth="1"/>
    <col min="15878" max="15878" width="18.33203125" style="1" bestFit="1" customWidth="1"/>
    <col min="15879" max="15879" width="18.33203125" style="1" customWidth="1"/>
    <col min="15880" max="15880" width="21.109375" style="1" customWidth="1"/>
    <col min="15881" max="15881" width="44.44140625" style="1" customWidth="1"/>
    <col min="15882" max="15882" width="12.44140625" style="1" customWidth="1"/>
    <col min="15883" max="15883" width="20.44140625" style="1" bestFit="1" customWidth="1"/>
    <col min="15884" max="16128" width="9" style="1"/>
    <col min="16129" max="16129" width="13.88671875" style="1" bestFit="1" customWidth="1"/>
    <col min="16130" max="16130" width="18.33203125" style="1" bestFit="1" customWidth="1"/>
    <col min="16131" max="16133" width="18.33203125" style="1" customWidth="1"/>
    <col min="16134" max="16134" width="18.33203125" style="1" bestFit="1" customWidth="1"/>
    <col min="16135" max="16135" width="18.33203125" style="1" customWidth="1"/>
    <col min="16136" max="16136" width="21.109375" style="1" customWidth="1"/>
    <col min="16137" max="16137" width="44.44140625" style="1" customWidth="1"/>
    <col min="16138" max="16138" width="12.44140625" style="1" customWidth="1"/>
    <col min="16139" max="16139" width="20.44140625" style="1" bestFit="1" customWidth="1"/>
    <col min="16140" max="16384" width="9" style="1"/>
  </cols>
  <sheetData>
    <row r="1" spans="1:13" ht="25.5" customHeight="1"/>
    <row r="2" spans="1:13" ht="16.5" customHeight="1">
      <c r="A2" s="1225" t="s">
        <v>916</v>
      </c>
      <c r="B2" s="1220" t="s">
        <v>915</v>
      </c>
      <c r="C2" s="1225" t="s">
        <v>914</v>
      </c>
      <c r="D2" s="1225" t="s">
        <v>913</v>
      </c>
      <c r="E2" s="1220" t="s">
        <v>912</v>
      </c>
      <c r="F2" s="1220" t="s">
        <v>911</v>
      </c>
      <c r="G2" s="1225" t="s">
        <v>910</v>
      </c>
      <c r="H2" s="1225" t="s">
        <v>909</v>
      </c>
      <c r="I2" s="1225" t="s">
        <v>908</v>
      </c>
      <c r="J2" s="1220" t="s">
        <v>907</v>
      </c>
      <c r="K2" s="1220"/>
    </row>
    <row r="3" spans="1:13">
      <c r="A3" s="1225"/>
      <c r="B3" s="1220"/>
      <c r="C3" s="1225"/>
      <c r="D3" s="1225"/>
      <c r="E3" s="1220"/>
      <c r="F3" s="1220"/>
      <c r="G3" s="1225"/>
      <c r="H3" s="1225"/>
      <c r="I3" s="1225"/>
      <c r="J3" s="413" t="s">
        <v>906</v>
      </c>
      <c r="K3" s="414" t="s">
        <v>905</v>
      </c>
    </row>
    <row r="4" spans="1:13" ht="77.400000000000006" customHeight="1">
      <c r="A4" s="158"/>
      <c r="B4" s="158"/>
      <c r="C4" s="158"/>
      <c r="D4" s="158"/>
      <c r="E4" s="158"/>
      <c r="F4" s="158"/>
      <c r="G4" s="158"/>
      <c r="H4" s="158"/>
      <c r="I4" s="640" t="s">
        <v>1198</v>
      </c>
      <c r="J4" s="412" t="s">
        <v>904</v>
      </c>
      <c r="K4" s="412" t="s">
        <v>903</v>
      </c>
    </row>
    <row r="5" spans="1:13" ht="77.400000000000006" customHeight="1">
      <c r="A5" s="158"/>
      <c r="B5" s="158"/>
      <c r="C5" s="158"/>
      <c r="D5" s="158"/>
      <c r="E5" s="158"/>
      <c r="F5" s="158"/>
      <c r="G5" s="158"/>
      <c r="H5" s="158"/>
      <c r="I5" s="640" t="s">
        <v>1198</v>
      </c>
      <c r="J5" s="412" t="s">
        <v>902</v>
      </c>
      <c r="K5" s="412" t="s">
        <v>901</v>
      </c>
    </row>
    <row r="6" spans="1:13" ht="77.400000000000006" customHeight="1">
      <c r="A6" s="158"/>
      <c r="B6" s="158"/>
      <c r="C6" s="158"/>
      <c r="D6" s="158"/>
      <c r="E6" s="158"/>
      <c r="F6" s="158"/>
      <c r="G6" s="158"/>
      <c r="H6" s="158"/>
      <c r="I6" s="640" t="s">
        <v>1198</v>
      </c>
      <c r="J6" s="412" t="s">
        <v>902</v>
      </c>
      <c r="K6" s="412" t="s">
        <v>901</v>
      </c>
    </row>
    <row r="7" spans="1:13" ht="77.400000000000006" customHeight="1">
      <c r="A7" s="158"/>
      <c r="B7" s="158"/>
      <c r="C7" s="158"/>
      <c r="D7" s="158"/>
      <c r="E7" s="158"/>
      <c r="F7" s="158"/>
      <c r="G7" s="158"/>
      <c r="H7" s="158"/>
      <c r="I7" s="640" t="s">
        <v>1198</v>
      </c>
      <c r="J7" s="412" t="s">
        <v>902</v>
      </c>
      <c r="K7" s="412" t="s">
        <v>901</v>
      </c>
    </row>
    <row r="8" spans="1:13" ht="77.400000000000006" customHeight="1">
      <c r="A8" s="158"/>
      <c r="B8" s="158"/>
      <c r="C8" s="158"/>
      <c r="D8" s="158"/>
      <c r="E8" s="158"/>
      <c r="F8" s="158"/>
      <c r="G8" s="158"/>
      <c r="H8" s="158"/>
      <c r="I8" s="640" t="s">
        <v>1198</v>
      </c>
      <c r="J8" s="412" t="s">
        <v>902</v>
      </c>
      <c r="K8" s="412" t="s">
        <v>901</v>
      </c>
    </row>
    <row r="9" spans="1:13" ht="77.400000000000006" customHeight="1">
      <c r="A9" s="158"/>
      <c r="B9" s="158"/>
      <c r="C9" s="158"/>
      <c r="D9" s="158"/>
      <c r="E9" s="158"/>
      <c r="F9" s="158"/>
      <c r="G9" s="158"/>
      <c r="H9" s="158"/>
      <c r="I9" s="640" t="s">
        <v>1198</v>
      </c>
      <c r="J9" s="412" t="s">
        <v>902</v>
      </c>
      <c r="K9" s="412" t="s">
        <v>901</v>
      </c>
    </row>
    <row r="10" spans="1:13" ht="77.400000000000006" customHeight="1">
      <c r="A10" s="158"/>
      <c r="B10" s="158"/>
      <c r="C10" s="158"/>
      <c r="D10" s="158"/>
      <c r="E10" s="158"/>
      <c r="F10" s="158"/>
      <c r="G10" s="158"/>
      <c r="H10" s="158"/>
      <c r="I10" s="640" t="s">
        <v>1198</v>
      </c>
      <c r="J10" s="412" t="s">
        <v>902</v>
      </c>
      <c r="K10" s="412" t="s">
        <v>901</v>
      </c>
    </row>
    <row r="11" spans="1:13" ht="77.400000000000006" customHeight="1">
      <c r="A11" s="158"/>
      <c r="B11" s="158"/>
      <c r="C11" s="158"/>
      <c r="D11" s="158"/>
      <c r="E11" s="158"/>
      <c r="F11" s="158"/>
      <c r="G11" s="158"/>
      <c r="H11" s="158"/>
      <c r="I11" s="640" t="s">
        <v>1198</v>
      </c>
      <c r="J11" s="412" t="s">
        <v>902</v>
      </c>
      <c r="K11" s="412" t="s">
        <v>901</v>
      </c>
    </row>
    <row r="12" spans="1:13" ht="77.400000000000006" customHeight="1">
      <c r="A12" s="158"/>
      <c r="B12" s="158"/>
      <c r="C12" s="158"/>
      <c r="D12" s="158"/>
      <c r="E12" s="158"/>
      <c r="F12" s="158"/>
      <c r="G12" s="158"/>
      <c r="H12" s="158"/>
      <c r="I12" s="640" t="s">
        <v>1198</v>
      </c>
      <c r="J12" s="412" t="s">
        <v>902</v>
      </c>
      <c r="K12" s="412" t="s">
        <v>901</v>
      </c>
    </row>
    <row r="13" spans="1:13" ht="77.400000000000006" customHeight="1">
      <c r="A13" s="158"/>
      <c r="B13" s="158"/>
      <c r="C13" s="158"/>
      <c r="D13" s="158"/>
      <c r="E13" s="158"/>
      <c r="F13" s="158"/>
      <c r="G13" s="158"/>
      <c r="H13" s="158"/>
      <c r="I13" s="640" t="s">
        <v>1198</v>
      </c>
      <c r="J13" s="412" t="s">
        <v>902</v>
      </c>
      <c r="K13" s="412" t="s">
        <v>901</v>
      </c>
    </row>
    <row r="14" spans="1:13">
      <c r="A14" s="410" t="s">
        <v>900</v>
      </c>
      <c r="B14" s="410"/>
      <c r="C14" s="410"/>
      <c r="E14" s="410" t="s">
        <v>899</v>
      </c>
      <c r="F14" s="410"/>
      <c r="G14" s="410"/>
      <c r="H14" s="410" t="s">
        <v>898</v>
      </c>
      <c r="I14" s="410"/>
      <c r="J14" s="410"/>
      <c r="K14" s="411"/>
      <c r="L14" s="411"/>
      <c r="M14" s="410"/>
    </row>
    <row r="15" spans="1:13">
      <c r="A15" s="1" t="s">
        <v>897</v>
      </c>
    </row>
  </sheetData>
  <mergeCells count="10">
    <mergeCell ref="G2:G3"/>
    <mergeCell ref="H2:H3"/>
    <mergeCell ref="I2:I3"/>
    <mergeCell ref="J2:K2"/>
    <mergeCell ref="A2:A3"/>
    <mergeCell ref="B2:B3"/>
    <mergeCell ref="C2:C3"/>
    <mergeCell ref="D2:D3"/>
    <mergeCell ref="E2:E3"/>
    <mergeCell ref="F2:F3"/>
  </mergeCells>
  <phoneticPr fontId="5" type="noConversion"/>
  <printOptions horizontalCentered="1"/>
  <pageMargins left="0.23622047244094491" right="0.23622047244094491" top="1.1417322834645669" bottom="0.6692913385826772" header="0.27559055118110237" footer="0.51181102362204722"/>
  <pageSetup paperSize="9" scale="58" orientation="landscape" r:id="rId1"/>
  <headerFooter alignWithMargins="0">
    <oddFooter>&amp;L&amp;F&amp;C&amp;"標楷體,標準"&amp;10第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AF29"/>
  <sheetViews>
    <sheetView topLeftCell="I1" workbookViewId="0">
      <selection sqref="A1:AF1"/>
    </sheetView>
  </sheetViews>
  <sheetFormatPr defaultRowHeight="16.2"/>
  <sheetData>
    <row r="1" spans="1:32" ht="22.2">
      <c r="A1" s="1228" t="s">
        <v>1247</v>
      </c>
      <c r="B1" s="1228"/>
      <c r="C1" s="1228"/>
      <c r="D1" s="1228"/>
      <c r="E1" s="1228"/>
      <c r="F1" s="1228"/>
      <c r="G1" s="1228"/>
      <c r="H1" s="1228"/>
      <c r="I1" s="1228"/>
      <c r="J1" s="1228"/>
      <c r="K1" s="1228"/>
      <c r="L1" s="1228"/>
      <c r="M1" s="1228"/>
      <c r="N1" s="1228"/>
      <c r="O1" s="1228"/>
      <c r="P1" s="1228"/>
      <c r="Q1" s="1228"/>
      <c r="R1" s="1228"/>
      <c r="S1" s="1228"/>
      <c r="T1" s="1228"/>
      <c r="U1" s="1228"/>
      <c r="V1" s="1228"/>
      <c r="W1" s="1228"/>
      <c r="X1" s="1228"/>
      <c r="Y1" s="1228"/>
      <c r="Z1" s="1228"/>
      <c r="AA1" s="1228"/>
      <c r="AB1" s="1228"/>
      <c r="AC1" s="1228"/>
      <c r="AD1" s="1228"/>
      <c r="AE1" s="1228"/>
      <c r="AF1" s="1228"/>
    </row>
    <row r="2" spans="1:32" ht="22.2">
      <c r="A2" s="653" t="s">
        <v>1248</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73" t="s">
        <v>2078</v>
      </c>
    </row>
    <row r="3" spans="1:32">
      <c r="A3" s="1229" t="s">
        <v>1249</v>
      </c>
      <c r="B3" s="1230" t="s">
        <v>1250</v>
      </c>
      <c r="C3" s="1230" t="s">
        <v>1251</v>
      </c>
      <c r="D3" s="1230" t="s">
        <v>1252</v>
      </c>
      <c r="E3" s="1230" t="s">
        <v>1253</v>
      </c>
      <c r="F3" s="1230" t="s">
        <v>1254</v>
      </c>
      <c r="G3" s="1230" t="s">
        <v>1255</v>
      </c>
      <c r="H3" s="1230" t="s">
        <v>1232</v>
      </c>
      <c r="I3" s="1230" t="s">
        <v>1256</v>
      </c>
      <c r="J3" s="1233" t="s">
        <v>1257</v>
      </c>
      <c r="K3" s="1236" t="s">
        <v>1258</v>
      </c>
      <c r="L3" s="1230" t="s">
        <v>1233</v>
      </c>
      <c r="M3" s="1230" t="s">
        <v>1259</v>
      </c>
      <c r="N3" s="1230" t="s">
        <v>1234</v>
      </c>
      <c r="O3" s="1230" t="s">
        <v>1235</v>
      </c>
      <c r="P3" s="1230" t="s">
        <v>1236</v>
      </c>
      <c r="Q3" s="1230" t="s">
        <v>1237</v>
      </c>
      <c r="R3" s="1230" t="s">
        <v>1260</v>
      </c>
      <c r="S3" s="1230" t="s">
        <v>1261</v>
      </c>
      <c r="T3" s="1230" t="s">
        <v>1262</v>
      </c>
      <c r="U3" s="1230" t="s">
        <v>1238</v>
      </c>
      <c r="V3" s="1239" t="s">
        <v>1263</v>
      </c>
      <c r="W3" s="1239"/>
      <c r="X3" s="1239"/>
      <c r="Y3" s="1239"/>
      <c r="Z3" s="1239"/>
      <c r="AA3" s="1239"/>
      <c r="AB3" s="1239"/>
      <c r="AC3" s="1239"/>
      <c r="AD3" s="1239"/>
      <c r="AE3" s="1239"/>
      <c r="AF3" s="1230" t="s">
        <v>341</v>
      </c>
    </row>
    <row r="4" spans="1:32">
      <c r="A4" s="1229"/>
      <c r="B4" s="1231"/>
      <c r="C4" s="1231"/>
      <c r="D4" s="1231"/>
      <c r="E4" s="1231"/>
      <c r="F4" s="1231"/>
      <c r="G4" s="1231"/>
      <c r="H4" s="1231"/>
      <c r="I4" s="1231" t="s">
        <v>1239</v>
      </c>
      <c r="J4" s="1234"/>
      <c r="K4" s="1237"/>
      <c r="L4" s="1231"/>
      <c r="M4" s="1231"/>
      <c r="N4" s="1231"/>
      <c r="O4" s="1231"/>
      <c r="P4" s="1231"/>
      <c r="Q4" s="1231"/>
      <c r="R4" s="1231"/>
      <c r="S4" s="1231"/>
      <c r="T4" s="1231"/>
      <c r="U4" s="1231"/>
      <c r="V4" s="1229" t="s">
        <v>1240</v>
      </c>
      <c r="W4" s="1240"/>
      <c r="X4" s="1229" t="s">
        <v>1241</v>
      </c>
      <c r="Y4" s="1240"/>
      <c r="Z4" s="1229" t="s">
        <v>1242</v>
      </c>
      <c r="AA4" s="1240"/>
      <c r="AB4" s="1229" t="s">
        <v>1243</v>
      </c>
      <c r="AC4" s="1240"/>
      <c r="AD4" s="1229" t="s">
        <v>1244</v>
      </c>
      <c r="AE4" s="1240"/>
      <c r="AF4" s="1231"/>
    </row>
    <row r="5" spans="1:32">
      <c r="A5" s="1229"/>
      <c r="B5" s="1232"/>
      <c r="C5" s="1232" t="s">
        <v>98</v>
      </c>
      <c r="D5" s="1232" t="s">
        <v>101</v>
      </c>
      <c r="E5" s="1232"/>
      <c r="F5" s="1232"/>
      <c r="G5" s="1232"/>
      <c r="H5" s="1232" t="s">
        <v>97</v>
      </c>
      <c r="I5" s="1232" t="s">
        <v>96</v>
      </c>
      <c r="J5" s="1235"/>
      <c r="K5" s="1238" t="s">
        <v>95</v>
      </c>
      <c r="L5" s="1232" t="s">
        <v>191</v>
      </c>
      <c r="M5" s="1232"/>
      <c r="N5" s="1232" t="s">
        <v>190</v>
      </c>
      <c r="O5" s="1232" t="s">
        <v>189</v>
      </c>
      <c r="P5" s="1232" t="s">
        <v>188</v>
      </c>
      <c r="Q5" s="1232" t="s">
        <v>187</v>
      </c>
      <c r="R5" s="1232" t="s">
        <v>186</v>
      </c>
      <c r="S5" s="1232" t="s">
        <v>185</v>
      </c>
      <c r="T5" s="1232" t="s">
        <v>184</v>
      </c>
      <c r="U5" s="1232" t="s">
        <v>183</v>
      </c>
      <c r="V5" s="668" t="s">
        <v>1264</v>
      </c>
      <c r="W5" s="668" t="s">
        <v>1264</v>
      </c>
      <c r="X5" s="668" t="s">
        <v>1264</v>
      </c>
      <c r="Y5" s="668" t="s">
        <v>1264</v>
      </c>
      <c r="Z5" s="668" t="s">
        <v>1264</v>
      </c>
      <c r="AA5" s="668" t="s">
        <v>1264</v>
      </c>
      <c r="AB5" s="668" t="s">
        <v>1264</v>
      </c>
      <c r="AC5" s="668" t="s">
        <v>1264</v>
      </c>
      <c r="AD5" s="668" t="s">
        <v>1264</v>
      </c>
      <c r="AE5" s="668" t="s">
        <v>1264</v>
      </c>
      <c r="AF5" s="1232" t="s">
        <v>1245</v>
      </c>
    </row>
    <row r="6" spans="1:32">
      <c r="A6" s="654"/>
      <c r="B6" s="658"/>
      <c r="C6" s="658"/>
      <c r="D6" s="658"/>
      <c r="E6" s="658"/>
      <c r="F6" s="658"/>
      <c r="G6" s="658"/>
      <c r="H6" s="658"/>
      <c r="I6" s="658"/>
      <c r="J6" s="658"/>
      <c r="K6" s="658"/>
      <c r="L6" s="658"/>
      <c r="M6" s="658"/>
      <c r="N6" s="665"/>
      <c r="O6" s="665"/>
      <c r="P6" s="665"/>
      <c r="Q6" s="665"/>
      <c r="R6" s="665"/>
      <c r="S6" s="658"/>
      <c r="T6" s="658"/>
      <c r="U6" s="665"/>
      <c r="V6" s="669"/>
      <c r="W6" s="669"/>
      <c r="X6" s="665"/>
      <c r="Y6" s="665"/>
      <c r="Z6" s="665">
        <v>0</v>
      </c>
      <c r="AA6" s="665"/>
      <c r="AB6" s="672"/>
      <c r="AC6" s="672"/>
      <c r="AD6" s="672"/>
      <c r="AE6" s="672"/>
      <c r="AF6" s="658"/>
    </row>
    <row r="7" spans="1:32">
      <c r="A7" s="654"/>
      <c r="B7" s="658"/>
      <c r="C7" s="658"/>
      <c r="D7" s="658"/>
      <c r="E7" s="658"/>
      <c r="F7" s="658"/>
      <c r="G7" s="658"/>
      <c r="H7" s="658"/>
      <c r="I7" s="658"/>
      <c r="J7" s="658"/>
      <c r="K7" s="658"/>
      <c r="L7" s="658"/>
      <c r="M7" s="658"/>
      <c r="N7" s="665"/>
      <c r="O7" s="665"/>
      <c r="P7" s="665"/>
      <c r="Q7" s="665"/>
      <c r="R7" s="665"/>
      <c r="S7" s="658"/>
      <c r="T7" s="658"/>
      <c r="U7" s="665"/>
      <c r="V7" s="669"/>
      <c r="W7" s="669"/>
      <c r="X7" s="665"/>
      <c r="Y7" s="665"/>
      <c r="Z7" s="665"/>
      <c r="AA7" s="665"/>
      <c r="AB7" s="665"/>
      <c r="AC7" s="665"/>
      <c r="AD7" s="672"/>
      <c r="AE7" s="672"/>
      <c r="AF7" s="658"/>
    </row>
    <row r="8" spans="1:32">
      <c r="A8" s="654"/>
      <c r="B8" s="658"/>
      <c r="C8" s="658"/>
      <c r="D8" s="658"/>
      <c r="E8" s="658"/>
      <c r="F8" s="658"/>
      <c r="G8" s="658"/>
      <c r="H8" s="658"/>
      <c r="I8" s="658"/>
      <c r="J8" s="658"/>
      <c r="K8" s="658"/>
      <c r="L8" s="658"/>
      <c r="M8" s="658"/>
      <c r="N8" s="665"/>
      <c r="O8" s="665"/>
      <c r="P8" s="665"/>
      <c r="Q8" s="665"/>
      <c r="R8" s="665"/>
      <c r="S8" s="658"/>
      <c r="T8" s="658"/>
      <c r="U8" s="665"/>
      <c r="V8" s="669"/>
      <c r="W8" s="669"/>
      <c r="X8" s="665"/>
      <c r="Y8" s="665"/>
      <c r="Z8" s="665"/>
      <c r="AA8" s="665"/>
      <c r="AB8" s="665"/>
      <c r="AC8" s="665"/>
      <c r="AD8" s="672"/>
      <c r="AE8" s="672"/>
      <c r="AF8" s="658"/>
    </row>
    <row r="9" spans="1:32">
      <c r="A9" s="654"/>
      <c r="B9" s="658"/>
      <c r="C9" s="658"/>
      <c r="D9" s="658"/>
      <c r="E9" s="658"/>
      <c r="F9" s="658"/>
      <c r="G9" s="658"/>
      <c r="H9" s="658"/>
      <c r="I9" s="658"/>
      <c r="J9" s="658"/>
      <c r="K9" s="658"/>
      <c r="L9" s="658"/>
      <c r="M9" s="658"/>
      <c r="N9" s="665"/>
      <c r="O9" s="665"/>
      <c r="P9" s="665"/>
      <c r="Q9" s="665"/>
      <c r="R9" s="665"/>
      <c r="S9" s="658"/>
      <c r="T9" s="658"/>
      <c r="U9" s="665"/>
      <c r="V9" s="669"/>
      <c r="W9" s="669"/>
      <c r="X9" s="665"/>
      <c r="Y9" s="665"/>
      <c r="Z9" s="665"/>
      <c r="AA9" s="665"/>
      <c r="AB9" s="665"/>
      <c r="AC9" s="665"/>
      <c r="AD9" s="672"/>
      <c r="AE9" s="672"/>
      <c r="AF9" s="658"/>
    </row>
    <row r="10" spans="1:32">
      <c r="A10" s="654"/>
      <c r="B10" s="658"/>
      <c r="C10" s="658"/>
      <c r="D10" s="658"/>
      <c r="E10" s="658"/>
      <c r="F10" s="658"/>
      <c r="G10" s="658"/>
      <c r="H10" s="658"/>
      <c r="I10" s="658"/>
      <c r="J10" s="658"/>
      <c r="K10" s="658"/>
      <c r="L10" s="658"/>
      <c r="M10" s="658"/>
      <c r="N10" s="665"/>
      <c r="O10" s="665"/>
      <c r="P10" s="665"/>
      <c r="Q10" s="665"/>
      <c r="R10" s="665"/>
      <c r="S10" s="658"/>
      <c r="T10" s="658"/>
      <c r="U10" s="665"/>
      <c r="V10" s="669"/>
      <c r="W10" s="669"/>
      <c r="X10" s="665"/>
      <c r="Y10" s="665"/>
      <c r="Z10" s="665"/>
      <c r="AA10" s="665"/>
      <c r="AB10" s="665"/>
      <c r="AC10" s="665"/>
      <c r="AD10" s="672"/>
      <c r="AE10" s="672"/>
      <c r="AF10" s="658"/>
    </row>
    <row r="11" spans="1:32">
      <c r="A11" s="654"/>
      <c r="B11" s="658"/>
      <c r="C11" s="658"/>
      <c r="D11" s="658"/>
      <c r="E11" s="658"/>
      <c r="F11" s="658"/>
      <c r="G11" s="658"/>
      <c r="H11" s="658"/>
      <c r="I11" s="658"/>
      <c r="J11" s="658"/>
      <c r="K11" s="658"/>
      <c r="L11" s="658"/>
      <c r="M11" s="658"/>
      <c r="N11" s="665"/>
      <c r="O11" s="665"/>
      <c r="P11" s="665"/>
      <c r="Q11" s="665"/>
      <c r="R11" s="665"/>
      <c r="S11" s="658"/>
      <c r="T11" s="658"/>
      <c r="U11" s="665"/>
      <c r="V11" s="669"/>
      <c r="W11" s="669"/>
      <c r="X11" s="665"/>
      <c r="Y11" s="665"/>
      <c r="Z11" s="665"/>
      <c r="AA11" s="665"/>
      <c r="AB11" s="665"/>
      <c r="AC11" s="665"/>
      <c r="AD11" s="672"/>
      <c r="AE11" s="672"/>
      <c r="AF11" s="658"/>
    </row>
    <row r="12" spans="1:32">
      <c r="A12" s="654"/>
      <c r="B12" s="659"/>
      <c r="C12" s="659"/>
      <c r="D12" s="659"/>
      <c r="E12" s="659"/>
      <c r="F12" s="659"/>
      <c r="G12" s="659"/>
      <c r="H12" s="659"/>
      <c r="I12" s="659"/>
      <c r="J12" s="659"/>
      <c r="K12" s="659"/>
      <c r="L12" s="659"/>
      <c r="M12" s="659"/>
      <c r="N12" s="666"/>
      <c r="O12" s="666"/>
      <c r="P12" s="666"/>
      <c r="Q12" s="666"/>
      <c r="R12" s="666"/>
      <c r="S12" s="659"/>
      <c r="T12" s="659"/>
      <c r="U12" s="666"/>
      <c r="V12" s="670"/>
      <c r="W12" s="670"/>
      <c r="X12" s="666"/>
      <c r="Y12" s="666"/>
      <c r="Z12" s="666"/>
      <c r="AA12" s="666"/>
      <c r="AB12" s="666"/>
      <c r="AC12" s="666"/>
      <c r="AD12" s="672"/>
      <c r="AE12" s="672"/>
      <c r="AF12" s="659"/>
    </row>
    <row r="13" spans="1:32">
      <c r="A13" s="654"/>
      <c r="B13" s="660"/>
      <c r="C13" s="660"/>
      <c r="D13" s="660"/>
      <c r="E13" s="660"/>
      <c r="F13" s="660"/>
      <c r="G13" s="660"/>
      <c r="H13" s="660"/>
      <c r="I13" s="660"/>
      <c r="J13" s="660"/>
      <c r="K13" s="664"/>
      <c r="L13" s="664"/>
      <c r="M13" s="664"/>
      <c r="N13" s="667"/>
      <c r="O13" s="667"/>
      <c r="P13" s="667"/>
      <c r="Q13" s="667"/>
      <c r="R13" s="667"/>
      <c r="S13" s="664"/>
      <c r="T13" s="664"/>
      <c r="U13" s="667"/>
      <c r="V13" s="671"/>
      <c r="W13" s="671"/>
      <c r="X13" s="667"/>
      <c r="Y13" s="667"/>
      <c r="Z13" s="667"/>
      <c r="AA13" s="667"/>
      <c r="AB13" s="667"/>
      <c r="AC13" s="667"/>
      <c r="AD13" s="672"/>
      <c r="AE13" s="672"/>
      <c r="AF13" s="664"/>
    </row>
    <row r="14" spans="1:32">
      <c r="A14" s="654"/>
      <c r="B14" s="660"/>
      <c r="C14" s="660"/>
      <c r="D14" s="660"/>
      <c r="E14" s="660"/>
      <c r="F14" s="660"/>
      <c r="G14" s="660"/>
      <c r="H14" s="660"/>
      <c r="I14" s="660"/>
      <c r="J14" s="660"/>
      <c r="K14" s="664"/>
      <c r="L14" s="664"/>
      <c r="M14" s="664"/>
      <c r="N14" s="667"/>
      <c r="O14" s="667"/>
      <c r="P14" s="667"/>
      <c r="Q14" s="667"/>
      <c r="R14" s="667"/>
      <c r="S14" s="664"/>
      <c r="T14" s="664"/>
      <c r="U14" s="667"/>
      <c r="V14" s="671"/>
      <c r="W14" s="671"/>
      <c r="X14" s="667"/>
      <c r="Y14" s="667"/>
      <c r="Z14" s="667"/>
      <c r="AA14" s="667"/>
      <c r="AB14" s="667"/>
      <c r="AC14" s="667"/>
      <c r="AD14" s="672"/>
      <c r="AE14" s="672"/>
      <c r="AF14" s="664"/>
    </row>
    <row r="15" spans="1:32">
      <c r="A15" s="654"/>
      <c r="B15" s="660"/>
      <c r="C15" s="660"/>
      <c r="D15" s="660"/>
      <c r="E15" s="660"/>
      <c r="F15" s="660"/>
      <c r="G15" s="660"/>
      <c r="H15" s="660"/>
      <c r="I15" s="660"/>
      <c r="J15" s="660"/>
      <c r="K15" s="664"/>
      <c r="L15" s="664"/>
      <c r="M15" s="664"/>
      <c r="N15" s="667"/>
      <c r="O15" s="667"/>
      <c r="P15" s="667"/>
      <c r="Q15" s="667"/>
      <c r="R15" s="667"/>
      <c r="S15" s="664"/>
      <c r="T15" s="664"/>
      <c r="U15" s="667"/>
      <c r="V15" s="671"/>
      <c r="W15" s="671"/>
      <c r="X15" s="667"/>
      <c r="Y15" s="667"/>
      <c r="Z15" s="667"/>
      <c r="AA15" s="667"/>
      <c r="AB15" s="667"/>
      <c r="AC15" s="667"/>
      <c r="AD15" s="672"/>
      <c r="AE15" s="672"/>
      <c r="AF15" s="664"/>
    </row>
    <row r="16" spans="1:32">
      <c r="A16" s="654"/>
      <c r="B16" s="660"/>
      <c r="C16" s="660"/>
      <c r="D16" s="660"/>
      <c r="E16" s="660"/>
      <c r="F16" s="660"/>
      <c r="G16" s="660"/>
      <c r="H16" s="660"/>
      <c r="I16" s="660"/>
      <c r="J16" s="660"/>
      <c r="K16" s="664"/>
      <c r="L16" s="664"/>
      <c r="M16" s="664"/>
      <c r="N16" s="667"/>
      <c r="O16" s="667"/>
      <c r="P16" s="667"/>
      <c r="Q16" s="667"/>
      <c r="R16" s="667"/>
      <c r="S16" s="664"/>
      <c r="T16" s="664"/>
      <c r="U16" s="667"/>
      <c r="V16" s="671"/>
      <c r="W16" s="671"/>
      <c r="X16" s="667"/>
      <c r="Y16" s="667"/>
      <c r="Z16" s="667"/>
      <c r="AA16" s="667"/>
      <c r="AB16" s="667"/>
      <c r="AC16" s="667"/>
      <c r="AD16" s="672"/>
      <c r="AE16" s="672"/>
      <c r="AF16" s="664"/>
    </row>
    <row r="17" spans="1:32">
      <c r="A17" s="654"/>
      <c r="B17" s="660"/>
      <c r="C17" s="660"/>
      <c r="D17" s="660"/>
      <c r="E17" s="664"/>
      <c r="F17" s="664"/>
      <c r="G17" s="664"/>
      <c r="H17" s="660"/>
      <c r="I17" s="660"/>
      <c r="J17" s="660"/>
      <c r="K17" s="664"/>
      <c r="L17" s="664"/>
      <c r="M17" s="664"/>
      <c r="N17" s="667"/>
      <c r="O17" s="667"/>
      <c r="P17" s="667"/>
      <c r="Q17" s="667"/>
      <c r="R17" s="667"/>
      <c r="S17" s="664"/>
      <c r="T17" s="664"/>
      <c r="U17" s="667"/>
      <c r="V17" s="671"/>
      <c r="W17" s="671"/>
      <c r="X17" s="667"/>
      <c r="Y17" s="667"/>
      <c r="Z17" s="667"/>
      <c r="AA17" s="667"/>
      <c r="AB17" s="667"/>
      <c r="AC17" s="667"/>
      <c r="AD17" s="672"/>
      <c r="AE17" s="672"/>
      <c r="AF17" s="664"/>
    </row>
    <row r="18" spans="1:32">
      <c r="A18" s="654"/>
      <c r="B18" s="660"/>
      <c r="C18" s="660"/>
      <c r="D18" s="660"/>
      <c r="E18" s="664"/>
      <c r="F18" s="664"/>
      <c r="G18" s="664"/>
      <c r="H18" s="660"/>
      <c r="I18" s="660"/>
      <c r="J18" s="660"/>
      <c r="K18" s="664"/>
      <c r="L18" s="664"/>
      <c r="M18" s="664"/>
      <c r="N18" s="667"/>
      <c r="O18" s="667"/>
      <c r="P18" s="667"/>
      <c r="Q18" s="667"/>
      <c r="R18" s="667"/>
      <c r="S18" s="664"/>
      <c r="T18" s="664"/>
      <c r="U18" s="667"/>
      <c r="V18" s="671"/>
      <c r="W18" s="671"/>
      <c r="X18" s="667"/>
      <c r="Y18" s="667"/>
      <c r="Z18" s="667"/>
      <c r="AA18" s="667"/>
      <c r="AB18" s="667"/>
      <c r="AC18" s="667"/>
      <c r="AD18" s="672"/>
      <c r="AE18" s="672"/>
      <c r="AF18" s="664"/>
    </row>
    <row r="19" spans="1:32">
      <c r="A19" s="654"/>
      <c r="B19" s="660"/>
      <c r="C19" s="660"/>
      <c r="D19" s="660"/>
      <c r="E19" s="660"/>
      <c r="F19" s="660"/>
      <c r="G19" s="660"/>
      <c r="H19" s="660"/>
      <c r="I19" s="660"/>
      <c r="J19" s="660"/>
      <c r="K19" s="664"/>
      <c r="L19" s="664"/>
      <c r="M19" s="664"/>
      <c r="N19" s="667"/>
      <c r="O19" s="667"/>
      <c r="P19" s="667"/>
      <c r="Q19" s="667"/>
      <c r="R19" s="667"/>
      <c r="S19" s="664"/>
      <c r="T19" s="664"/>
      <c r="U19" s="667"/>
      <c r="V19" s="671"/>
      <c r="W19" s="671"/>
      <c r="X19" s="667"/>
      <c r="Y19" s="667"/>
      <c r="Z19" s="667"/>
      <c r="AA19" s="667"/>
      <c r="AB19" s="667"/>
      <c r="AC19" s="667"/>
      <c r="AD19" s="672"/>
      <c r="AE19" s="672"/>
      <c r="AF19" s="664"/>
    </row>
    <row r="20" spans="1:32">
      <c r="A20" s="654"/>
      <c r="B20" s="660"/>
      <c r="C20" s="660"/>
      <c r="D20" s="660"/>
      <c r="E20" s="660"/>
      <c r="F20" s="660"/>
      <c r="G20" s="660"/>
      <c r="H20" s="660"/>
      <c r="I20" s="660"/>
      <c r="J20" s="660"/>
      <c r="K20" s="664"/>
      <c r="L20" s="664"/>
      <c r="M20" s="664"/>
      <c r="N20" s="667"/>
      <c r="O20" s="667"/>
      <c r="P20" s="667"/>
      <c r="Q20" s="667"/>
      <c r="R20" s="667"/>
      <c r="S20" s="664"/>
      <c r="T20" s="664"/>
      <c r="U20" s="667"/>
      <c r="V20" s="671"/>
      <c r="W20" s="671"/>
      <c r="X20" s="667"/>
      <c r="Y20" s="667"/>
      <c r="Z20" s="667"/>
      <c r="AA20" s="667"/>
      <c r="AB20" s="667"/>
      <c r="AC20" s="667"/>
      <c r="AD20" s="672"/>
      <c r="AE20" s="672"/>
      <c r="AF20" s="664"/>
    </row>
    <row r="21" spans="1:32">
      <c r="A21" s="654" t="s">
        <v>92</v>
      </c>
      <c r="B21" s="660"/>
      <c r="C21" s="660"/>
      <c r="D21" s="660"/>
      <c r="E21" s="660"/>
      <c r="F21" s="660"/>
      <c r="G21" s="660"/>
      <c r="H21" s="660"/>
      <c r="I21" s="660"/>
      <c r="J21" s="660"/>
      <c r="K21" s="664"/>
      <c r="L21" s="664"/>
      <c r="M21" s="664"/>
      <c r="N21" s="667"/>
      <c r="O21" s="667"/>
      <c r="P21" s="667"/>
      <c r="Q21" s="667"/>
      <c r="R21" s="667"/>
      <c r="S21" s="664"/>
      <c r="T21" s="664"/>
      <c r="U21" s="667"/>
      <c r="V21" s="671"/>
      <c r="W21" s="671"/>
      <c r="X21" s="667"/>
      <c r="Y21" s="667"/>
      <c r="Z21" s="667"/>
      <c r="AA21" s="667"/>
      <c r="AB21" s="667"/>
      <c r="AC21" s="667"/>
      <c r="AD21" s="672"/>
      <c r="AE21" s="672"/>
      <c r="AF21" s="664"/>
    </row>
    <row r="22" spans="1:32">
      <c r="A22" s="655" t="s">
        <v>1246</v>
      </c>
      <c r="B22" s="653"/>
      <c r="C22" s="662"/>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row>
    <row r="23" spans="1:32">
      <c r="A23" s="656">
        <v>1</v>
      </c>
      <c r="B23" s="653" t="s">
        <v>1265</v>
      </c>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74"/>
    </row>
    <row r="24" spans="1:32">
      <c r="A24" s="656">
        <v>2</v>
      </c>
      <c r="B24" s="661" t="s">
        <v>1266</v>
      </c>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74"/>
    </row>
    <row r="25" spans="1:32">
      <c r="A25" s="656" t="s">
        <v>1267</v>
      </c>
      <c r="B25" s="661" t="s">
        <v>1268</v>
      </c>
      <c r="C25" s="653"/>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74"/>
    </row>
    <row r="26" spans="1:32">
      <c r="A26" s="656" t="s">
        <v>1269</v>
      </c>
      <c r="B26" s="661" t="s">
        <v>1270</v>
      </c>
      <c r="C26" s="663"/>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3"/>
      <c r="AB26" s="663"/>
      <c r="AC26" s="663"/>
      <c r="AD26" s="663"/>
      <c r="AE26" s="663"/>
      <c r="AF26" s="674"/>
    </row>
    <row r="27" spans="1:32">
      <c r="A27" s="656" t="s">
        <v>1271</v>
      </c>
      <c r="B27" s="661" t="s">
        <v>1272</v>
      </c>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row>
    <row r="28" spans="1:32">
      <c r="A28" s="623"/>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row>
    <row r="29" spans="1:32">
      <c r="A29" s="1226" t="s">
        <v>1273</v>
      </c>
      <c r="B29" s="1227"/>
      <c r="C29" s="1227"/>
      <c r="D29" s="1227"/>
      <c r="E29" s="1227"/>
      <c r="F29" s="1227"/>
      <c r="G29" s="1227"/>
      <c r="H29" s="1227"/>
      <c r="I29" s="1227"/>
      <c r="J29" s="1227"/>
      <c r="K29" s="1227"/>
      <c r="L29" s="1227"/>
      <c r="M29" s="1227"/>
      <c r="N29" s="1227"/>
      <c r="O29" s="1227"/>
      <c r="P29" s="1227"/>
      <c r="Q29" s="1227"/>
      <c r="R29" s="1227"/>
      <c r="S29" s="1227"/>
      <c r="T29" s="1227"/>
      <c r="U29" s="1227"/>
      <c r="V29" s="1227"/>
      <c r="W29" s="1227"/>
      <c r="X29" s="1227"/>
      <c r="Y29" s="1227"/>
      <c r="Z29" s="1227"/>
      <c r="AA29" s="1227"/>
      <c r="AB29" s="1227"/>
      <c r="AC29" s="1227"/>
      <c r="AD29" s="1227"/>
      <c r="AE29" s="1227"/>
      <c r="AF29" s="1227"/>
    </row>
  </sheetData>
  <mergeCells count="30">
    <mergeCell ref="S3:S5"/>
    <mergeCell ref="U3:U5"/>
    <mergeCell ref="V3:AE3"/>
    <mergeCell ref="AF3:AF5"/>
    <mergeCell ref="V4:W4"/>
    <mergeCell ref="X4:Y4"/>
    <mergeCell ref="Z4:AA4"/>
    <mergeCell ref="AB4:AC4"/>
    <mergeCell ref="AD4:AE4"/>
    <mergeCell ref="N3:N5"/>
    <mergeCell ref="O3:O5"/>
    <mergeCell ref="P3:P5"/>
    <mergeCell ref="Q3:Q5"/>
    <mergeCell ref="R3:R5"/>
    <mergeCell ref="A29:AF29"/>
    <mergeCell ref="A1:AF1"/>
    <mergeCell ref="A3:A5"/>
    <mergeCell ref="B3:B5"/>
    <mergeCell ref="C3:C5"/>
    <mergeCell ref="D3:D5"/>
    <mergeCell ref="E3:E5"/>
    <mergeCell ref="F3:F5"/>
    <mergeCell ref="G3:G5"/>
    <mergeCell ref="H3:H5"/>
    <mergeCell ref="T3:T5"/>
    <mergeCell ref="I3:I5"/>
    <mergeCell ref="J3:J5"/>
    <mergeCell ref="K3:K5"/>
    <mergeCell ref="L3:L5"/>
    <mergeCell ref="M3:M5"/>
  </mergeCells>
  <phoneticPr fontId="7" type="noConversion"/>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L19"/>
  <sheetViews>
    <sheetView workbookViewId="0">
      <selection sqref="A1:J1"/>
    </sheetView>
  </sheetViews>
  <sheetFormatPr defaultRowHeight="16.2"/>
  <cols>
    <col min="2" max="2" width="9.44140625" bestFit="1" customWidth="1"/>
    <col min="3" max="5" width="11.6640625" bestFit="1" customWidth="1"/>
    <col min="6" max="6" width="9.44140625" bestFit="1" customWidth="1"/>
    <col min="7" max="9" width="11.6640625" bestFit="1" customWidth="1"/>
    <col min="10" max="10" width="18.33203125" bestFit="1" customWidth="1"/>
  </cols>
  <sheetData>
    <row r="1" spans="1:12" ht="22.2">
      <c r="A1" s="1241" t="s">
        <v>1276</v>
      </c>
      <c r="B1" s="1242"/>
      <c r="C1" s="1242"/>
      <c r="D1" s="1242"/>
      <c r="E1" s="1242"/>
      <c r="F1" s="1242"/>
      <c r="G1" s="1242"/>
      <c r="H1" s="1242"/>
      <c r="I1" s="1242"/>
      <c r="J1" s="1242"/>
      <c r="K1" s="675"/>
      <c r="L1" s="675"/>
    </row>
    <row r="2" spans="1:12">
      <c r="A2" s="675"/>
      <c r="B2" s="675"/>
      <c r="C2" s="675"/>
      <c r="D2" s="675"/>
      <c r="E2" s="675"/>
      <c r="F2" s="675"/>
      <c r="G2" s="675"/>
      <c r="H2" s="675"/>
      <c r="I2" s="675"/>
      <c r="J2" s="673" t="s">
        <v>1591</v>
      </c>
      <c r="K2" s="675"/>
      <c r="L2" s="675"/>
    </row>
    <row r="3" spans="1:12">
      <c r="A3" s="1239" t="s">
        <v>1277</v>
      </c>
      <c r="B3" s="1239" t="s">
        <v>1264</v>
      </c>
      <c r="C3" s="1239"/>
      <c r="D3" s="1239"/>
      <c r="E3" s="1239"/>
      <c r="F3" s="1239"/>
      <c r="G3" s="1239" t="s">
        <v>1264</v>
      </c>
      <c r="H3" s="1239"/>
      <c r="I3" s="1239"/>
      <c r="J3" s="1239"/>
      <c r="K3" s="679"/>
      <c r="L3" s="679"/>
    </row>
    <row r="4" spans="1:12">
      <c r="A4" s="1239"/>
      <c r="B4" s="676" t="s">
        <v>1278</v>
      </c>
      <c r="C4" s="676" t="s">
        <v>1279</v>
      </c>
      <c r="D4" s="676" t="s">
        <v>1280</v>
      </c>
      <c r="E4" s="676" t="s">
        <v>1281</v>
      </c>
      <c r="F4" s="676" t="s">
        <v>1282</v>
      </c>
      <c r="G4" s="676" t="s">
        <v>1279</v>
      </c>
      <c r="H4" s="676" t="s">
        <v>1280</v>
      </c>
      <c r="I4" s="676" t="s">
        <v>1281</v>
      </c>
      <c r="J4" s="676" t="s">
        <v>1282</v>
      </c>
      <c r="K4" s="679"/>
      <c r="L4" s="679"/>
    </row>
    <row r="5" spans="1:12">
      <c r="A5" s="680" t="s">
        <v>1274</v>
      </c>
      <c r="B5" s="678"/>
      <c r="C5" s="678"/>
      <c r="D5" s="678"/>
      <c r="E5" s="678"/>
      <c r="F5" s="678"/>
      <c r="G5" s="678"/>
      <c r="H5" s="678"/>
      <c r="I5" s="678"/>
      <c r="J5" s="678"/>
      <c r="K5" s="675"/>
      <c r="L5" s="675"/>
    </row>
    <row r="6" spans="1:12">
      <c r="A6" s="678"/>
      <c r="B6" s="678"/>
      <c r="C6" s="678"/>
      <c r="D6" s="678"/>
      <c r="E6" s="678"/>
      <c r="F6" s="678"/>
      <c r="G6" s="678"/>
      <c r="H6" s="678"/>
      <c r="I6" s="678"/>
      <c r="J6" s="678"/>
      <c r="K6" s="675"/>
      <c r="L6" s="675"/>
    </row>
    <row r="7" spans="1:12">
      <c r="A7" s="678"/>
      <c r="B7" s="678"/>
      <c r="C7" s="678"/>
      <c r="D7" s="678"/>
      <c r="E7" s="678"/>
      <c r="F7" s="678"/>
      <c r="G7" s="678"/>
      <c r="H7" s="678"/>
      <c r="I7" s="678"/>
      <c r="J7" s="678"/>
      <c r="K7" s="675"/>
      <c r="L7" s="675"/>
    </row>
    <row r="8" spans="1:12">
      <c r="A8" s="678"/>
      <c r="B8" s="678"/>
      <c r="C8" s="678"/>
      <c r="D8" s="678"/>
      <c r="E8" s="678"/>
      <c r="F8" s="678"/>
      <c r="G8" s="678"/>
      <c r="H8" s="678"/>
      <c r="I8" s="678"/>
      <c r="J8" s="678"/>
      <c r="K8" s="675"/>
      <c r="L8" s="675"/>
    </row>
    <row r="9" spans="1:12">
      <c r="A9" s="678"/>
      <c r="B9" s="678"/>
      <c r="C9" s="678"/>
      <c r="D9" s="678"/>
      <c r="E9" s="678"/>
      <c r="F9" s="678"/>
      <c r="G9" s="678"/>
      <c r="H9" s="678"/>
      <c r="I9" s="678"/>
      <c r="J9" s="678"/>
      <c r="K9" s="675"/>
      <c r="L9" s="675"/>
    </row>
    <row r="10" spans="1:12">
      <c r="A10" s="678" t="s">
        <v>1283</v>
      </c>
      <c r="B10" s="678"/>
      <c r="C10" s="678"/>
      <c r="D10" s="678"/>
      <c r="E10" s="678"/>
      <c r="F10" s="678"/>
      <c r="G10" s="678"/>
      <c r="H10" s="678"/>
      <c r="I10" s="678"/>
      <c r="J10" s="678"/>
      <c r="K10" s="675"/>
      <c r="L10" s="675"/>
    </row>
    <row r="11" spans="1:12">
      <c r="A11" s="680" t="s">
        <v>1275</v>
      </c>
      <c r="B11" s="678"/>
      <c r="C11" s="678"/>
      <c r="D11" s="678"/>
      <c r="E11" s="678"/>
      <c r="F11" s="678"/>
      <c r="G11" s="678"/>
      <c r="H11" s="678"/>
      <c r="I11" s="678"/>
      <c r="J11" s="678"/>
      <c r="K11" s="675"/>
      <c r="L11" s="675"/>
    </row>
    <row r="12" spans="1:12">
      <c r="A12" s="678"/>
      <c r="B12" s="678"/>
      <c r="C12" s="678"/>
      <c r="D12" s="678"/>
      <c r="E12" s="678"/>
      <c r="F12" s="678"/>
      <c r="G12" s="678"/>
      <c r="H12" s="678"/>
      <c r="I12" s="678"/>
      <c r="J12" s="678"/>
      <c r="K12" s="675"/>
      <c r="L12" s="675"/>
    </row>
    <row r="13" spans="1:12">
      <c r="A13" s="678"/>
      <c r="B13" s="678"/>
      <c r="C13" s="678"/>
      <c r="D13" s="678"/>
      <c r="E13" s="678"/>
      <c r="F13" s="678"/>
      <c r="G13" s="678"/>
      <c r="H13" s="678"/>
      <c r="I13" s="678"/>
      <c r="J13" s="678"/>
      <c r="K13" s="675"/>
      <c r="L13" s="675"/>
    </row>
    <row r="14" spans="1:12">
      <c r="A14" s="678"/>
      <c r="B14" s="678"/>
      <c r="C14" s="678"/>
      <c r="D14" s="678"/>
      <c r="E14" s="678"/>
      <c r="F14" s="678"/>
      <c r="G14" s="678"/>
      <c r="H14" s="678"/>
      <c r="I14" s="678"/>
      <c r="J14" s="678"/>
      <c r="K14" s="675"/>
      <c r="L14" s="675"/>
    </row>
    <row r="15" spans="1:12">
      <c r="A15" s="678" t="s">
        <v>1283</v>
      </c>
      <c r="B15" s="678"/>
      <c r="C15" s="678"/>
      <c r="D15" s="678"/>
      <c r="E15" s="678"/>
      <c r="F15" s="678"/>
      <c r="G15" s="678"/>
      <c r="H15" s="678"/>
      <c r="I15" s="678"/>
      <c r="J15" s="678"/>
      <c r="K15" s="675"/>
      <c r="L15" s="675"/>
    </row>
    <row r="16" spans="1:12">
      <c r="A16" s="678" t="s">
        <v>1284</v>
      </c>
      <c r="B16" s="678"/>
      <c r="C16" s="678"/>
      <c r="D16" s="678"/>
      <c r="E16" s="678"/>
      <c r="F16" s="678"/>
      <c r="G16" s="678"/>
      <c r="H16" s="678"/>
      <c r="I16" s="678"/>
      <c r="J16" s="678"/>
      <c r="K16" s="675"/>
      <c r="L16" s="675"/>
    </row>
    <row r="17" spans="1:12">
      <c r="A17" s="661" t="s">
        <v>1285</v>
      </c>
      <c r="B17" s="681"/>
      <c r="C17" s="681"/>
      <c r="D17" s="681"/>
      <c r="E17" s="681"/>
      <c r="F17" s="681"/>
      <c r="G17" s="681"/>
      <c r="H17" s="681"/>
      <c r="I17" s="681"/>
      <c r="J17" s="681"/>
      <c r="K17" s="675"/>
      <c r="L17" s="675"/>
    </row>
    <row r="18" spans="1:12">
      <c r="A18" s="675"/>
      <c r="B18" s="675"/>
      <c r="C18" s="675"/>
      <c r="D18" s="675"/>
      <c r="E18" s="675"/>
      <c r="F18" s="675"/>
      <c r="G18" s="675"/>
      <c r="H18" s="675"/>
      <c r="I18" s="675"/>
      <c r="J18" s="675"/>
      <c r="K18" s="675"/>
      <c r="L18" s="675"/>
    </row>
    <row r="19" spans="1:12">
      <c r="A19" s="675" t="s">
        <v>1286</v>
      </c>
      <c r="B19" s="623"/>
      <c r="C19" s="623"/>
      <c r="D19" s="623"/>
      <c r="E19" s="623"/>
      <c r="F19" s="623"/>
      <c r="G19" s="623"/>
      <c r="H19" s="623"/>
      <c r="I19" s="623"/>
      <c r="J19" s="623"/>
      <c r="K19" s="623"/>
      <c r="L19" s="623"/>
    </row>
  </sheetData>
  <mergeCells count="4">
    <mergeCell ref="A1:J1"/>
    <mergeCell ref="A3:A4"/>
    <mergeCell ref="B3:F3"/>
    <mergeCell ref="G3:J3"/>
  </mergeCells>
  <phoneticPr fontId="5" type="noConversion"/>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P23"/>
  <sheetViews>
    <sheetView topLeftCell="A3" workbookViewId="0">
      <selection activeCell="S7" sqref="S7"/>
    </sheetView>
  </sheetViews>
  <sheetFormatPr defaultRowHeight="16.2"/>
  <sheetData>
    <row r="1" spans="1:16">
      <c r="A1" s="679"/>
      <c r="B1" s="1243" t="s">
        <v>1287</v>
      </c>
      <c r="C1" s="1244"/>
      <c r="D1" s="1244"/>
      <c r="E1" s="1244"/>
      <c r="F1" s="1244"/>
      <c r="G1" s="1244"/>
      <c r="H1" s="1244"/>
      <c r="I1" s="1244"/>
      <c r="J1" s="1244"/>
      <c r="K1" s="1244"/>
      <c r="L1" s="1244"/>
      <c r="M1" s="1244"/>
      <c r="N1" s="1244"/>
      <c r="O1" s="1244"/>
      <c r="P1" s="1244"/>
    </row>
    <row r="2" spans="1:16">
      <c r="A2" s="679"/>
      <c r="B2" s="679"/>
      <c r="C2" s="679"/>
      <c r="D2" s="679"/>
      <c r="E2" s="679"/>
      <c r="F2" s="679"/>
      <c r="G2" s="679"/>
      <c r="H2" s="679"/>
      <c r="I2" s="679"/>
      <c r="J2" s="679"/>
      <c r="K2" s="679"/>
      <c r="L2" s="679"/>
      <c r="M2" s="679"/>
      <c r="N2" s="679"/>
      <c r="O2" s="679"/>
      <c r="P2" s="679"/>
    </row>
    <row r="3" spans="1:16" ht="97.2">
      <c r="A3" s="677" t="s">
        <v>1288</v>
      </c>
      <c r="B3" s="677" t="s">
        <v>1289</v>
      </c>
      <c r="C3" s="677" t="s">
        <v>1290</v>
      </c>
      <c r="D3" s="677" t="s">
        <v>1291</v>
      </c>
      <c r="E3" s="677" t="s">
        <v>1292</v>
      </c>
      <c r="F3" s="676" t="s">
        <v>1293</v>
      </c>
      <c r="G3" s="676" t="s">
        <v>1294</v>
      </c>
      <c r="H3" s="682" t="s">
        <v>1295</v>
      </c>
      <c r="I3" s="676" t="s">
        <v>1296</v>
      </c>
      <c r="J3" s="676" t="s">
        <v>1297</v>
      </c>
      <c r="K3" s="676" t="s">
        <v>1298</v>
      </c>
      <c r="L3" s="676" t="s">
        <v>1299</v>
      </c>
      <c r="M3" s="677" t="s">
        <v>1300</v>
      </c>
      <c r="N3" s="676" t="s">
        <v>1301</v>
      </c>
      <c r="O3" s="676" t="s">
        <v>1302</v>
      </c>
      <c r="P3" s="929" t="s">
        <v>1303</v>
      </c>
    </row>
    <row r="4" spans="1:16">
      <c r="A4" s="676"/>
      <c r="B4" s="676"/>
      <c r="C4" s="676"/>
      <c r="D4" s="676"/>
      <c r="E4" s="676"/>
      <c r="F4" s="676"/>
      <c r="G4" s="676"/>
      <c r="H4" s="676"/>
      <c r="I4" s="676"/>
      <c r="J4" s="676"/>
      <c r="K4" s="676"/>
      <c r="L4" s="676"/>
      <c r="M4" s="676"/>
      <c r="N4" s="676"/>
      <c r="O4" s="676"/>
      <c r="P4" s="676"/>
    </row>
    <row r="5" spans="1:16">
      <c r="A5" s="676"/>
      <c r="B5" s="676"/>
      <c r="C5" s="676"/>
      <c r="D5" s="676"/>
      <c r="E5" s="676"/>
      <c r="F5" s="676"/>
      <c r="G5" s="676"/>
      <c r="H5" s="676"/>
      <c r="I5" s="676"/>
      <c r="J5" s="676"/>
      <c r="K5" s="676"/>
      <c r="L5" s="676"/>
      <c r="M5" s="676"/>
      <c r="N5" s="676"/>
      <c r="O5" s="676"/>
      <c r="P5" s="676"/>
    </row>
    <row r="6" spans="1:16">
      <c r="A6" s="676"/>
      <c r="B6" s="676"/>
      <c r="C6" s="676"/>
      <c r="D6" s="676"/>
      <c r="E6" s="676"/>
      <c r="F6" s="676"/>
      <c r="G6" s="676"/>
      <c r="H6" s="676"/>
      <c r="I6" s="676"/>
      <c r="J6" s="676"/>
      <c r="K6" s="676"/>
      <c r="L6" s="676"/>
      <c r="M6" s="676"/>
      <c r="N6" s="676"/>
      <c r="O6" s="676"/>
      <c r="P6" s="676"/>
    </row>
    <row r="7" spans="1:16">
      <c r="A7" s="676"/>
      <c r="B7" s="676"/>
      <c r="C7" s="676"/>
      <c r="D7" s="676"/>
      <c r="E7" s="676"/>
      <c r="F7" s="676"/>
      <c r="G7" s="676"/>
      <c r="H7" s="676"/>
      <c r="I7" s="676"/>
      <c r="J7" s="676"/>
      <c r="K7" s="676"/>
      <c r="L7" s="676"/>
      <c r="M7" s="676"/>
      <c r="N7" s="676"/>
      <c r="O7" s="676"/>
      <c r="P7" s="676"/>
    </row>
    <row r="8" spans="1:16">
      <c r="A8" s="676"/>
      <c r="B8" s="676"/>
      <c r="C8" s="676"/>
      <c r="D8" s="676"/>
      <c r="E8" s="676"/>
      <c r="F8" s="676"/>
      <c r="G8" s="676"/>
      <c r="H8" s="676"/>
      <c r="I8" s="676"/>
      <c r="J8" s="676"/>
      <c r="K8" s="676"/>
      <c r="L8" s="676"/>
      <c r="M8" s="676"/>
      <c r="N8" s="676"/>
      <c r="O8" s="676"/>
      <c r="P8" s="676"/>
    </row>
    <row r="9" spans="1:16">
      <c r="A9" s="676"/>
      <c r="B9" s="676"/>
      <c r="C9" s="676"/>
      <c r="D9" s="676"/>
      <c r="E9" s="676"/>
      <c r="F9" s="676"/>
      <c r="G9" s="676"/>
      <c r="H9" s="676"/>
      <c r="I9" s="676"/>
      <c r="J9" s="676"/>
      <c r="K9" s="676"/>
      <c r="L9" s="676"/>
      <c r="M9" s="676"/>
      <c r="N9" s="676"/>
      <c r="O9" s="676"/>
      <c r="P9" s="676"/>
    </row>
    <row r="10" spans="1:16">
      <c r="A10" s="676"/>
      <c r="B10" s="676"/>
      <c r="C10" s="676"/>
      <c r="D10" s="676"/>
      <c r="E10" s="676"/>
      <c r="F10" s="676"/>
      <c r="G10" s="676"/>
      <c r="H10" s="676"/>
      <c r="I10" s="676"/>
      <c r="J10" s="676"/>
      <c r="K10" s="676"/>
      <c r="L10" s="676"/>
      <c r="M10" s="676"/>
      <c r="N10" s="676"/>
      <c r="O10" s="676"/>
      <c r="P10" s="676"/>
    </row>
    <row r="11" spans="1:16">
      <c r="A11" s="676"/>
      <c r="B11" s="676"/>
      <c r="C11" s="676"/>
      <c r="D11" s="676"/>
      <c r="E11" s="676"/>
      <c r="F11" s="676"/>
      <c r="G11" s="676"/>
      <c r="H11" s="676"/>
      <c r="I11" s="676"/>
      <c r="J11" s="676"/>
      <c r="K11" s="676"/>
      <c r="L11" s="676"/>
      <c r="M11" s="676"/>
      <c r="N11" s="676"/>
      <c r="O11" s="676"/>
      <c r="P11" s="676"/>
    </row>
    <row r="12" spans="1:16">
      <c r="A12" s="676"/>
      <c r="B12" s="676"/>
      <c r="C12" s="676"/>
      <c r="D12" s="676"/>
      <c r="E12" s="676"/>
      <c r="F12" s="676"/>
      <c r="G12" s="676"/>
      <c r="H12" s="676"/>
      <c r="I12" s="676"/>
      <c r="J12" s="676"/>
      <c r="K12" s="676"/>
      <c r="L12" s="676"/>
      <c r="M12" s="676"/>
      <c r="N12" s="676"/>
      <c r="O12" s="676"/>
      <c r="P12" s="676"/>
    </row>
    <row r="13" spans="1:16">
      <c r="A13" s="676"/>
      <c r="B13" s="676"/>
      <c r="C13" s="676"/>
      <c r="D13" s="676"/>
      <c r="E13" s="676"/>
      <c r="F13" s="676"/>
      <c r="G13" s="676"/>
      <c r="H13" s="676"/>
      <c r="I13" s="676"/>
      <c r="J13" s="676"/>
      <c r="K13" s="676"/>
      <c r="L13" s="676"/>
      <c r="M13" s="676"/>
      <c r="N13" s="676"/>
      <c r="O13" s="676"/>
      <c r="P13" s="676"/>
    </row>
    <row r="14" spans="1:16">
      <c r="A14" s="676"/>
      <c r="B14" s="676"/>
      <c r="C14" s="676"/>
      <c r="D14" s="676"/>
      <c r="E14" s="676"/>
      <c r="F14" s="676"/>
      <c r="G14" s="676"/>
      <c r="H14" s="676"/>
      <c r="I14" s="676"/>
      <c r="J14" s="676"/>
      <c r="K14" s="676"/>
      <c r="L14" s="676"/>
      <c r="M14" s="676"/>
      <c r="N14" s="676"/>
      <c r="O14" s="676"/>
      <c r="P14" s="676"/>
    </row>
    <row r="15" spans="1:16">
      <c r="A15" s="676"/>
      <c r="B15" s="676"/>
      <c r="C15" s="676"/>
      <c r="D15" s="676"/>
      <c r="E15" s="676"/>
      <c r="F15" s="676"/>
      <c r="G15" s="676"/>
      <c r="H15" s="676"/>
      <c r="I15" s="676"/>
      <c r="J15" s="676"/>
      <c r="K15" s="676"/>
      <c r="L15" s="676"/>
      <c r="M15" s="676"/>
      <c r="N15" s="676"/>
      <c r="O15" s="676"/>
      <c r="P15" s="676"/>
    </row>
    <row r="16" spans="1:16">
      <c r="A16" s="676"/>
      <c r="B16" s="676"/>
      <c r="C16" s="676"/>
      <c r="D16" s="676"/>
      <c r="E16" s="676"/>
      <c r="F16" s="676"/>
      <c r="G16" s="676"/>
      <c r="H16" s="676"/>
      <c r="I16" s="676"/>
      <c r="J16" s="676"/>
      <c r="K16" s="676"/>
      <c r="L16" s="676"/>
      <c r="M16" s="676"/>
      <c r="N16" s="676"/>
      <c r="O16" s="676"/>
      <c r="P16" s="676"/>
    </row>
    <row r="17" spans="1:16">
      <c r="A17" s="679"/>
      <c r="B17" s="679"/>
      <c r="C17" s="679"/>
      <c r="D17" s="679"/>
      <c r="E17" s="679"/>
      <c r="F17" s="679"/>
      <c r="G17" s="679"/>
      <c r="H17" s="679"/>
      <c r="I17" s="679"/>
      <c r="J17" s="679"/>
      <c r="K17" s="679"/>
      <c r="L17" s="679"/>
      <c r="M17" s="679"/>
      <c r="N17" s="679"/>
      <c r="O17" s="679"/>
      <c r="P17" s="679"/>
    </row>
    <row r="18" spans="1:16">
      <c r="A18" s="683" t="s">
        <v>1304</v>
      </c>
      <c r="B18" s="679"/>
      <c r="C18" s="679"/>
      <c r="D18" s="679"/>
      <c r="E18" s="679"/>
      <c r="F18" s="679"/>
      <c r="G18" s="679"/>
      <c r="H18" s="679"/>
      <c r="I18" s="679"/>
      <c r="J18" s="679"/>
      <c r="K18" s="679"/>
      <c r="L18" s="679"/>
      <c r="M18" s="679"/>
      <c r="N18" s="679"/>
      <c r="O18" s="679"/>
      <c r="P18" s="679"/>
    </row>
    <row r="19" spans="1:16">
      <c r="A19" s="683" t="s">
        <v>1305</v>
      </c>
      <c r="B19" s="679"/>
      <c r="C19" s="679"/>
      <c r="D19" s="679"/>
      <c r="E19" s="679"/>
      <c r="F19" s="679"/>
      <c r="G19" s="679"/>
      <c r="H19" s="679"/>
      <c r="I19" s="679"/>
      <c r="J19" s="679"/>
      <c r="K19" s="679"/>
      <c r="L19" s="679"/>
      <c r="M19" s="679"/>
      <c r="N19" s="679"/>
      <c r="O19" s="679"/>
      <c r="P19" s="679"/>
    </row>
    <row r="20" spans="1:16">
      <c r="A20" s="675" t="s">
        <v>1306</v>
      </c>
      <c r="B20" s="679"/>
      <c r="C20" s="679"/>
      <c r="D20" s="679"/>
      <c r="E20" s="679"/>
      <c r="F20" s="679"/>
      <c r="G20" s="679"/>
      <c r="H20" s="679"/>
      <c r="I20" s="679"/>
      <c r="J20" s="679"/>
      <c r="K20" s="679"/>
      <c r="L20" s="679"/>
      <c r="M20" s="679"/>
      <c r="N20" s="679"/>
      <c r="O20" s="679"/>
      <c r="P20" s="679"/>
    </row>
    <row r="21" spans="1:16">
      <c r="A21" s="683" t="s">
        <v>1307</v>
      </c>
      <c r="B21" s="679"/>
      <c r="C21" s="679"/>
      <c r="D21" s="679"/>
      <c r="E21" s="679"/>
      <c r="F21" s="679"/>
      <c r="G21" s="679"/>
      <c r="H21" s="679"/>
      <c r="I21" s="679"/>
      <c r="J21" s="679"/>
      <c r="K21" s="679"/>
      <c r="L21" s="679"/>
      <c r="M21" s="679"/>
      <c r="N21" s="679"/>
      <c r="O21" s="679"/>
      <c r="P21" s="679"/>
    </row>
    <row r="22" spans="1:16">
      <c r="A22" s="683"/>
      <c r="B22" s="679"/>
      <c r="C22" s="679"/>
      <c r="D22" s="679"/>
      <c r="E22" s="679"/>
      <c r="F22" s="679"/>
      <c r="G22" s="679"/>
      <c r="H22" s="679"/>
      <c r="I22" s="679"/>
      <c r="J22" s="679"/>
      <c r="K22" s="679"/>
      <c r="L22" s="679"/>
      <c r="M22" s="679"/>
      <c r="N22" s="679"/>
      <c r="O22" s="679"/>
      <c r="P22" s="679"/>
    </row>
    <row r="23" spans="1:16">
      <c r="A23" s="675" t="s">
        <v>1308</v>
      </c>
      <c r="B23" s="623"/>
      <c r="C23" s="623"/>
      <c r="D23" s="623"/>
      <c r="E23" s="623"/>
      <c r="F23" s="623"/>
      <c r="G23" s="623"/>
      <c r="H23" s="623"/>
      <c r="I23" s="623"/>
      <c r="J23" s="623"/>
      <c r="K23" s="623"/>
      <c r="L23" s="623"/>
      <c r="M23" s="623"/>
      <c r="N23" s="623"/>
      <c r="O23" s="623"/>
      <c r="P23" s="623"/>
    </row>
  </sheetData>
  <mergeCells count="1">
    <mergeCell ref="B1:P1"/>
  </mergeCells>
  <phoneticPr fontId="5" type="noConversion"/>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H63"/>
  <sheetViews>
    <sheetView zoomScale="75" zoomScaleNormal="75" workbookViewId="0">
      <pane ySplit="1" topLeftCell="A2" activePane="bottomLeft" state="frozen"/>
      <selection pane="bottomLeft"/>
    </sheetView>
  </sheetViews>
  <sheetFormatPr defaultColWidth="8.88671875" defaultRowHeight="16.2"/>
  <cols>
    <col min="1" max="1" width="12.109375" style="1" bestFit="1" customWidth="1"/>
    <col min="2" max="2" width="33" style="1" customWidth="1"/>
    <col min="3" max="3" width="26.88671875" style="1" customWidth="1"/>
    <col min="4" max="4" width="35.109375" style="1" bestFit="1" customWidth="1"/>
    <col min="5" max="5" width="22.44140625" style="1" bestFit="1" customWidth="1"/>
    <col min="6" max="6" width="17.33203125" style="1" customWidth="1"/>
    <col min="7" max="7" width="21.33203125" style="1" customWidth="1"/>
    <col min="8" max="8" width="19.6640625" style="1" hidden="1" customWidth="1"/>
    <col min="9" max="16384" width="8.88671875" style="1"/>
  </cols>
  <sheetData>
    <row r="1" spans="1:8">
      <c r="A1" s="15" t="s">
        <v>12</v>
      </c>
      <c r="B1" s="15" t="s">
        <v>11</v>
      </c>
      <c r="C1" s="15" t="s">
        <v>587</v>
      </c>
      <c r="D1" s="15" t="s">
        <v>586</v>
      </c>
      <c r="E1" s="14">
        <f>+'B52'!B4</f>
        <v>45382</v>
      </c>
      <c r="F1" s="14" t="str">
        <f>+'B52'!D4</f>
        <v>2023年12月31日</v>
      </c>
      <c r="G1" s="14" t="str">
        <f>+'B52'!E4</f>
        <v>2022年12月31日</v>
      </c>
      <c r="H1" s="14"/>
    </row>
    <row r="2" spans="1:8">
      <c r="C2" s="12"/>
      <c r="D2" s="12"/>
      <c r="E2" s="11"/>
      <c r="F2" s="11"/>
      <c r="G2" s="11"/>
    </row>
    <row r="3" spans="1:8">
      <c r="C3" s="12"/>
      <c r="D3" s="12"/>
      <c r="E3" s="11"/>
      <c r="F3" s="11"/>
      <c r="G3" s="11"/>
    </row>
    <row r="4" spans="1:8">
      <c r="C4" s="12"/>
      <c r="D4" s="12"/>
      <c r="E4" s="11"/>
      <c r="F4" s="11"/>
      <c r="G4" s="11"/>
    </row>
    <row r="5" spans="1:8">
      <c r="C5" s="12"/>
      <c r="D5" s="12"/>
      <c r="E5" s="11"/>
      <c r="F5" s="11"/>
      <c r="G5" s="11"/>
    </row>
    <row r="6" spans="1:8">
      <c r="C6" s="12"/>
      <c r="D6" s="12"/>
      <c r="E6" s="11"/>
      <c r="F6" s="11"/>
      <c r="G6" s="11"/>
    </row>
    <row r="7" spans="1:8">
      <c r="C7" s="12"/>
      <c r="D7" s="12"/>
      <c r="E7" s="11"/>
      <c r="F7" s="11"/>
      <c r="G7" s="11"/>
    </row>
    <row r="8" spans="1:8">
      <c r="C8" s="12"/>
      <c r="D8" s="12"/>
      <c r="E8" s="11"/>
      <c r="F8" s="11"/>
      <c r="G8" s="11"/>
    </row>
    <row r="9" spans="1:8">
      <c r="C9" s="12"/>
      <c r="D9" s="12"/>
      <c r="E9" s="11"/>
      <c r="F9" s="11"/>
      <c r="G9" s="11"/>
    </row>
    <row r="10" spans="1:8">
      <c r="C10" s="12"/>
      <c r="D10" s="12"/>
      <c r="E10" s="11"/>
      <c r="F10" s="11"/>
      <c r="G10" s="11"/>
    </row>
    <row r="11" spans="1:8">
      <c r="C11" s="12"/>
      <c r="D11" s="12"/>
      <c r="E11" s="11"/>
      <c r="F11" s="11"/>
      <c r="G11" s="11"/>
    </row>
    <row r="12" spans="1:8">
      <c r="C12" s="12"/>
      <c r="D12" s="12"/>
      <c r="E12" s="11"/>
      <c r="F12" s="11"/>
      <c r="G12" s="11"/>
    </row>
    <row r="13" spans="1:8">
      <c r="C13" s="12"/>
      <c r="D13" s="12"/>
      <c r="E13" s="11"/>
      <c r="F13" s="11"/>
      <c r="G13" s="11"/>
    </row>
    <row r="14" spans="1:8">
      <c r="C14" s="12"/>
      <c r="D14" s="12"/>
      <c r="E14" s="11"/>
      <c r="F14" s="11"/>
      <c r="G14" s="11"/>
    </row>
    <row r="15" spans="1:8">
      <c r="C15" s="12"/>
      <c r="D15" s="12"/>
      <c r="E15" s="11"/>
      <c r="F15" s="11"/>
      <c r="G15" s="11"/>
    </row>
    <row r="16" spans="1:8">
      <c r="C16" s="12"/>
      <c r="D16" s="12"/>
      <c r="E16" s="11"/>
      <c r="F16" s="11"/>
      <c r="G16" s="11"/>
    </row>
    <row r="17" spans="3:7">
      <c r="C17" s="12"/>
      <c r="D17" s="12"/>
      <c r="E17" s="11"/>
      <c r="F17" s="11"/>
      <c r="G17" s="11"/>
    </row>
    <row r="18" spans="3:7">
      <c r="C18" s="12"/>
      <c r="D18" s="12"/>
      <c r="E18" s="11"/>
      <c r="F18" s="11"/>
      <c r="G18" s="11"/>
    </row>
    <row r="19" spans="3:7">
      <c r="C19" s="12"/>
      <c r="D19" s="12"/>
      <c r="E19" s="11"/>
      <c r="F19" s="11"/>
      <c r="G19" s="11"/>
    </row>
    <row r="20" spans="3:7">
      <c r="C20" s="12"/>
      <c r="D20" s="12"/>
      <c r="E20" s="11"/>
      <c r="F20" s="11"/>
      <c r="G20" s="11"/>
    </row>
    <row r="21" spans="3:7">
      <c r="C21" s="12"/>
      <c r="D21" s="12"/>
      <c r="E21" s="11"/>
      <c r="F21" s="11"/>
      <c r="G21" s="11"/>
    </row>
    <row r="22" spans="3:7">
      <c r="C22" s="12"/>
      <c r="D22" s="12"/>
      <c r="E22" s="11"/>
      <c r="F22" s="11"/>
      <c r="G22" s="11"/>
    </row>
    <row r="23" spans="3:7">
      <c r="C23" s="12"/>
      <c r="D23" s="12"/>
      <c r="E23" s="11"/>
      <c r="F23" s="11"/>
      <c r="G23" s="11"/>
    </row>
    <row r="24" spans="3:7">
      <c r="C24" s="12"/>
      <c r="D24" s="12"/>
      <c r="E24" s="11"/>
      <c r="F24" s="11"/>
      <c r="G24" s="11"/>
    </row>
    <row r="25" spans="3:7">
      <c r="C25" s="12"/>
      <c r="D25" s="12"/>
      <c r="E25" s="11"/>
      <c r="F25" s="11"/>
      <c r="G25" s="11"/>
    </row>
    <row r="26" spans="3:7">
      <c r="C26" s="12"/>
      <c r="D26" s="12"/>
      <c r="E26" s="11"/>
      <c r="F26" s="11"/>
      <c r="G26" s="11"/>
    </row>
    <row r="27" spans="3:7">
      <c r="C27" s="12"/>
      <c r="D27" s="12"/>
      <c r="E27" s="11"/>
      <c r="F27" s="11"/>
      <c r="G27" s="11"/>
    </row>
    <row r="28" spans="3:7">
      <c r="C28" s="12"/>
      <c r="D28" s="12"/>
      <c r="E28" s="11"/>
      <c r="F28" s="11"/>
      <c r="G28" s="11"/>
    </row>
    <row r="29" spans="3:7">
      <c r="C29" s="12"/>
      <c r="D29" s="12"/>
      <c r="E29" s="11"/>
      <c r="F29" s="11"/>
      <c r="G29" s="11"/>
    </row>
    <row r="30" spans="3:7">
      <c r="C30" s="12"/>
      <c r="D30" s="12"/>
      <c r="E30" s="11"/>
      <c r="F30" s="11"/>
      <c r="G30" s="11"/>
    </row>
    <row r="31" spans="3:7">
      <c r="C31" s="12"/>
      <c r="D31" s="12"/>
      <c r="E31" s="11"/>
      <c r="F31" s="11"/>
      <c r="G31" s="11"/>
    </row>
    <row r="32" spans="3:7">
      <c r="C32" s="12"/>
      <c r="D32" s="12"/>
      <c r="E32" s="11"/>
      <c r="F32" s="11"/>
      <c r="G32" s="11"/>
    </row>
    <row r="33" spans="3:7">
      <c r="C33" s="12"/>
      <c r="D33" s="12"/>
      <c r="E33" s="11"/>
      <c r="F33" s="11"/>
      <c r="G33" s="11"/>
    </row>
    <row r="34" spans="3:7">
      <c r="C34" s="12"/>
      <c r="D34" s="12"/>
      <c r="E34" s="11"/>
      <c r="F34" s="11"/>
      <c r="G34" s="11"/>
    </row>
    <row r="35" spans="3:7">
      <c r="C35" s="12"/>
      <c r="D35" s="12"/>
      <c r="E35" s="11"/>
      <c r="F35" s="11"/>
      <c r="G35" s="11"/>
    </row>
    <row r="36" spans="3:7">
      <c r="C36" s="12"/>
      <c r="D36" s="12"/>
      <c r="E36" s="11"/>
      <c r="F36" s="11"/>
      <c r="G36" s="11"/>
    </row>
    <row r="37" spans="3:7">
      <c r="C37" s="12"/>
      <c r="D37" s="12"/>
      <c r="E37" s="11"/>
      <c r="F37" s="11"/>
      <c r="G37" s="11"/>
    </row>
    <row r="38" spans="3:7">
      <c r="C38" s="12"/>
      <c r="D38" s="12"/>
      <c r="E38" s="11"/>
      <c r="F38" s="11"/>
      <c r="G38" s="11"/>
    </row>
    <row r="39" spans="3:7">
      <c r="C39" s="12"/>
      <c r="D39" s="12"/>
      <c r="E39" s="11"/>
      <c r="F39" s="11"/>
      <c r="G39" s="11"/>
    </row>
    <row r="40" spans="3:7">
      <c r="C40" s="12"/>
      <c r="D40" s="12"/>
      <c r="E40" s="11"/>
      <c r="F40" s="11"/>
      <c r="G40" s="11"/>
    </row>
    <row r="41" spans="3:7">
      <c r="C41" s="12"/>
      <c r="D41" s="12"/>
      <c r="E41" s="11"/>
      <c r="F41" s="11"/>
      <c r="G41" s="11"/>
    </row>
    <row r="42" spans="3:7">
      <c r="C42" s="12"/>
      <c r="D42" s="12"/>
      <c r="E42" s="11"/>
      <c r="F42" s="11"/>
      <c r="G42" s="11"/>
    </row>
    <row r="43" spans="3:7">
      <c r="C43" s="12"/>
      <c r="D43" s="12"/>
      <c r="E43" s="11"/>
      <c r="F43" s="11"/>
      <c r="G43" s="11"/>
    </row>
    <row r="44" spans="3:7">
      <c r="C44" s="12"/>
      <c r="D44" s="12"/>
      <c r="E44" s="11"/>
      <c r="F44" s="11"/>
      <c r="G44" s="11"/>
    </row>
    <row r="45" spans="3:7">
      <c r="C45" s="12"/>
      <c r="D45" s="12"/>
      <c r="E45" s="11"/>
      <c r="F45" s="11"/>
      <c r="G45" s="11"/>
    </row>
    <row r="46" spans="3:7">
      <c r="C46" s="12"/>
      <c r="D46" s="12"/>
      <c r="E46" s="11"/>
      <c r="F46" s="11"/>
      <c r="G46" s="11"/>
    </row>
    <row r="47" spans="3:7">
      <c r="C47" s="12"/>
      <c r="D47" s="12"/>
      <c r="E47" s="11"/>
      <c r="F47" s="11"/>
      <c r="G47" s="11"/>
    </row>
    <row r="48" spans="3:7">
      <c r="C48" s="12"/>
      <c r="D48" s="12"/>
      <c r="E48" s="11"/>
      <c r="F48" s="11"/>
      <c r="G48" s="11"/>
    </row>
    <row r="49" spans="3:7">
      <c r="C49" s="12"/>
      <c r="D49" s="12"/>
      <c r="E49" s="11"/>
      <c r="F49" s="11"/>
      <c r="G49" s="11"/>
    </row>
    <row r="50" spans="3:7">
      <c r="C50" s="12"/>
      <c r="D50" s="12"/>
      <c r="E50" s="11"/>
      <c r="F50" s="11"/>
      <c r="G50" s="11"/>
    </row>
    <row r="51" spans="3:7">
      <c r="C51" s="12"/>
      <c r="D51" s="12"/>
      <c r="E51" s="11"/>
      <c r="F51" s="11"/>
      <c r="G51" s="11"/>
    </row>
    <row r="52" spans="3:7">
      <c r="C52" s="12"/>
      <c r="D52" s="12"/>
      <c r="E52" s="11"/>
      <c r="F52" s="11"/>
      <c r="G52" s="11"/>
    </row>
    <row r="53" spans="3:7">
      <c r="C53" s="12"/>
      <c r="D53" s="12"/>
      <c r="E53" s="11"/>
      <c r="F53" s="11"/>
      <c r="G53" s="11"/>
    </row>
    <row r="54" spans="3:7">
      <c r="C54" s="12"/>
      <c r="D54" s="12"/>
      <c r="E54" s="11"/>
      <c r="F54" s="11"/>
      <c r="G54" s="11"/>
    </row>
    <row r="55" spans="3:7">
      <c r="C55" s="12"/>
      <c r="D55" s="12"/>
      <c r="E55" s="13"/>
      <c r="F55" s="11"/>
      <c r="G55" s="11"/>
    </row>
    <row r="56" spans="3:7">
      <c r="C56" s="12"/>
      <c r="D56" s="12"/>
      <c r="E56" s="11"/>
      <c r="F56" s="11"/>
      <c r="G56" s="11"/>
    </row>
    <row r="57" spans="3:7">
      <c r="C57" s="12"/>
      <c r="D57" s="12"/>
      <c r="E57" s="11"/>
      <c r="F57" s="11"/>
      <c r="G57" s="11"/>
    </row>
    <row r="58" spans="3:7">
      <c r="C58" s="12"/>
      <c r="D58" s="12"/>
      <c r="E58" s="11"/>
      <c r="F58" s="11"/>
      <c r="G58" s="11"/>
    </row>
    <row r="59" spans="3:7">
      <c r="C59" s="12"/>
      <c r="D59" s="12"/>
      <c r="E59" s="11"/>
      <c r="F59" s="11"/>
      <c r="G59" s="11"/>
    </row>
    <row r="62" spans="3:7">
      <c r="G62" s="11"/>
    </row>
    <row r="63" spans="3:7">
      <c r="G63" s="10"/>
    </row>
  </sheetData>
  <autoFilter ref="A1:G59" xr:uid="{00000000-0009-0000-0000-000003000000}"/>
  <phoneticPr fontId="5" type="noConversion"/>
  <printOptions horizontalCentered="1"/>
  <pageMargins left="0.23622047244094491" right="0.23622047244094491" top="1.1417322834645669" bottom="0.6692913385826772" header="0.27559055118110237" footer="0.51181102362204722"/>
  <pageSetup paperSize="9" scale="57" orientation="portrait" r:id="rId1"/>
  <headerFooter alignWithMargins="0">
    <oddFooter>&amp;L&amp;F&amp;C&amp;"標楷體,標準"&amp;10第 &amp;P 頁，共 &amp;N 頁&amp;R&amp;A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pageSetUpPr fitToPage="1"/>
  </sheetPr>
  <dimension ref="A1:H28"/>
  <sheetViews>
    <sheetView topLeftCell="A3" zoomScale="75" zoomScaleNormal="75" workbookViewId="0">
      <selection activeCell="M11" sqref="M11"/>
    </sheetView>
  </sheetViews>
  <sheetFormatPr defaultColWidth="8.88671875" defaultRowHeight="16.2"/>
  <cols>
    <col min="1" max="1" width="12" style="351" customWidth="1"/>
    <col min="2" max="2" width="10.44140625" style="351" customWidth="1"/>
    <col min="3" max="3" width="13.33203125" style="351" customWidth="1"/>
    <col min="4" max="4" width="9.109375" style="351" customWidth="1"/>
    <col min="5" max="5" width="9.33203125" style="351" customWidth="1"/>
    <col min="6" max="6" width="9.109375" style="351" customWidth="1"/>
    <col min="7" max="7" width="15.88671875" style="351" customWidth="1"/>
    <col min="8" max="8" width="15.109375" style="351" customWidth="1"/>
    <col min="9" max="16384" width="8.88671875" style="351"/>
  </cols>
  <sheetData>
    <row r="1" spans="1:8" ht="22.2">
      <c r="A1" s="1247" t="s">
        <v>1508</v>
      </c>
      <c r="B1" s="1247"/>
      <c r="C1" s="1247"/>
      <c r="D1" s="1247"/>
      <c r="E1" s="1247"/>
      <c r="F1" s="1247"/>
      <c r="G1" s="1247"/>
    </row>
    <row r="2" spans="1:8">
      <c r="A2" s="1248" t="str">
        <f>+'O55'!A1</f>
        <v>______保險股份有限公司</v>
      </c>
      <c r="B2" s="1248"/>
      <c r="C2" s="1248"/>
      <c r="D2" s="1248"/>
      <c r="E2" s="1248"/>
      <c r="F2" s="1248"/>
      <c r="G2" s="1248"/>
    </row>
    <row r="3" spans="1:8">
      <c r="A3" s="1249">
        <f>+'O55'!A2:F2</f>
        <v>45382</v>
      </c>
      <c r="B3" s="1249"/>
      <c r="C3" s="1249"/>
      <c r="D3" s="1249"/>
      <c r="E3" s="1249"/>
      <c r="F3" s="1249"/>
      <c r="G3" s="1249"/>
    </row>
    <row r="4" spans="1:8" ht="16.8" thickBot="1"/>
    <row r="5" spans="1:8">
      <c r="A5" s="1250" t="s">
        <v>261</v>
      </c>
      <c r="B5" s="1252" t="s">
        <v>260</v>
      </c>
      <c r="C5" s="1253"/>
      <c r="D5" s="1253"/>
      <c r="E5" s="1253"/>
      <c r="F5" s="1253"/>
      <c r="G5" s="1253"/>
      <c r="H5" s="1254"/>
    </row>
    <row r="6" spans="1:8" ht="16.8" thickBot="1">
      <c r="A6" s="1251"/>
      <c r="B6" s="1255"/>
      <c r="C6" s="1256"/>
      <c r="D6" s="1256"/>
      <c r="E6" s="1256"/>
      <c r="F6" s="1256"/>
      <c r="G6" s="1256"/>
      <c r="H6" s="1257"/>
    </row>
    <row r="7" spans="1:8" ht="162.6" thickBot="1">
      <c r="A7" s="1251"/>
      <c r="B7" s="641" t="s">
        <v>259</v>
      </c>
      <c r="C7" s="641" t="s">
        <v>258</v>
      </c>
      <c r="D7" s="642" t="s">
        <v>1200</v>
      </c>
      <c r="E7" s="642" t="s">
        <v>1201</v>
      </c>
      <c r="F7" s="642" t="s">
        <v>1202</v>
      </c>
      <c r="G7" s="641" t="s">
        <v>257</v>
      </c>
      <c r="H7" s="643" t="s">
        <v>2079</v>
      </c>
    </row>
    <row r="8" spans="1:8" ht="16.8" thickBot="1">
      <c r="A8" s="644"/>
      <c r="B8" s="645"/>
      <c r="C8" s="645"/>
      <c r="D8" s="645"/>
      <c r="E8" s="645"/>
      <c r="F8" s="645"/>
      <c r="G8" s="645"/>
      <c r="H8" s="645"/>
    </row>
    <row r="9" spans="1:8" ht="16.8" thickBot="1">
      <c r="A9" s="646"/>
      <c r="B9" s="647"/>
      <c r="C9" s="647"/>
      <c r="D9" s="647"/>
      <c r="E9" s="647"/>
      <c r="F9" s="647"/>
      <c r="G9" s="647"/>
      <c r="H9" s="647"/>
    </row>
    <row r="10" spans="1:8" ht="16.8" thickBot="1">
      <c r="A10" s="646"/>
      <c r="B10" s="647"/>
      <c r="C10" s="647"/>
      <c r="D10" s="647"/>
      <c r="E10" s="647"/>
      <c r="F10" s="647"/>
      <c r="G10" s="647"/>
      <c r="H10" s="647"/>
    </row>
    <row r="11" spans="1:8" ht="16.8" thickBot="1">
      <c r="A11" s="646"/>
      <c r="B11" s="647"/>
      <c r="C11" s="647"/>
      <c r="D11" s="647"/>
      <c r="E11" s="647"/>
      <c r="F11" s="647"/>
      <c r="G11" s="647"/>
      <c r="H11" s="647"/>
    </row>
    <row r="12" spans="1:8" ht="16.8" thickBot="1">
      <c r="A12" s="646"/>
      <c r="B12" s="647"/>
      <c r="C12" s="647"/>
      <c r="D12" s="647"/>
      <c r="E12" s="647"/>
      <c r="F12" s="647"/>
      <c r="G12" s="647"/>
      <c r="H12" s="647"/>
    </row>
    <row r="13" spans="1:8" ht="16.8" thickBot="1">
      <c r="A13" s="646"/>
      <c r="B13" s="647"/>
      <c r="C13" s="647"/>
      <c r="D13" s="647"/>
      <c r="E13" s="647"/>
      <c r="F13" s="647"/>
      <c r="G13" s="647"/>
      <c r="H13" s="647"/>
    </row>
    <row r="14" spans="1:8" ht="16.8" thickBot="1">
      <c r="A14" s="646"/>
      <c r="B14" s="647"/>
      <c r="C14" s="647"/>
      <c r="D14" s="647"/>
      <c r="E14" s="647"/>
      <c r="F14" s="647"/>
      <c r="G14" s="647"/>
      <c r="H14" s="647"/>
    </row>
    <row r="15" spans="1:8" ht="16.8" thickBot="1">
      <c r="A15" s="646"/>
      <c r="B15" s="647"/>
      <c r="C15" s="647"/>
      <c r="D15" s="647"/>
      <c r="E15" s="647"/>
      <c r="F15" s="647"/>
      <c r="G15" s="647"/>
      <c r="H15" s="647"/>
    </row>
    <row r="16" spans="1:8" ht="16.8" thickBot="1">
      <c r="A16" s="646"/>
      <c r="B16" s="647"/>
      <c r="C16" s="647"/>
      <c r="D16" s="647"/>
      <c r="E16" s="647"/>
      <c r="F16" s="647"/>
      <c r="G16" s="647"/>
      <c r="H16" s="647"/>
    </row>
    <row r="17" spans="1:8" ht="16.8" thickBot="1">
      <c r="A17" s="646"/>
      <c r="B17" s="647"/>
      <c r="C17" s="647"/>
      <c r="D17" s="647"/>
      <c r="E17" s="647"/>
      <c r="F17" s="647"/>
      <c r="G17" s="647"/>
      <c r="H17" s="647"/>
    </row>
    <row r="18" spans="1:8" ht="16.8" thickBot="1">
      <c r="A18" s="646"/>
      <c r="B18" s="647"/>
      <c r="C18" s="647"/>
      <c r="D18" s="647"/>
      <c r="E18" s="647"/>
      <c r="F18" s="647"/>
      <c r="G18" s="647"/>
      <c r="H18" s="647"/>
    </row>
    <row r="19" spans="1:8" ht="16.8" thickBot="1">
      <c r="A19" s="646"/>
      <c r="B19" s="647"/>
      <c r="C19" s="647"/>
      <c r="D19" s="647"/>
      <c r="E19" s="647"/>
      <c r="F19" s="647"/>
      <c r="G19" s="647"/>
      <c r="H19" s="647"/>
    </row>
    <row r="20" spans="1:8" ht="16.8" thickBot="1">
      <c r="A20" s="646"/>
      <c r="B20" s="647"/>
      <c r="C20" s="647"/>
      <c r="D20" s="647"/>
      <c r="E20" s="647"/>
      <c r="F20" s="647"/>
      <c r="G20" s="647"/>
      <c r="H20" s="647"/>
    </row>
    <row r="21" spans="1:8" ht="16.8" thickBot="1">
      <c r="A21" s="646"/>
      <c r="B21" s="647"/>
      <c r="C21" s="647"/>
      <c r="D21" s="647"/>
      <c r="E21" s="647"/>
      <c r="F21" s="647"/>
      <c r="G21" s="647"/>
      <c r="H21" s="647"/>
    </row>
    <row r="22" spans="1:8" ht="16.8" thickBot="1">
      <c r="A22" s="646"/>
      <c r="B22" s="647"/>
      <c r="C22" s="647"/>
      <c r="D22" s="647"/>
      <c r="E22" s="647"/>
      <c r="F22" s="647"/>
      <c r="G22" s="647"/>
      <c r="H22" s="647"/>
    </row>
    <row r="23" spans="1:8" ht="16.8" thickBot="1">
      <c r="A23" s="646"/>
      <c r="B23" s="647"/>
      <c r="C23" s="647"/>
      <c r="D23" s="647"/>
      <c r="E23" s="647"/>
      <c r="F23" s="647"/>
      <c r="G23" s="647"/>
      <c r="H23" s="647"/>
    </row>
    <row r="24" spans="1:8" ht="16.8" thickBot="1">
      <c r="A24" s="646"/>
      <c r="B24" s="647"/>
      <c r="C24" s="647"/>
      <c r="D24" s="647"/>
      <c r="E24" s="647"/>
      <c r="F24" s="647"/>
      <c r="G24" s="647"/>
      <c r="H24" s="647"/>
    </row>
    <row r="25" spans="1:8" ht="16.8" thickBot="1">
      <c r="A25" s="648"/>
      <c r="B25" s="649"/>
      <c r="C25" s="649"/>
      <c r="D25" s="649"/>
      <c r="E25" s="649"/>
      <c r="F25" s="649"/>
      <c r="G25" s="649"/>
      <c r="H25" s="649"/>
    </row>
    <row r="26" spans="1:8">
      <c r="A26" s="1245"/>
      <c r="B26" s="1245"/>
      <c r="C26" s="1245"/>
      <c r="D26" s="1245"/>
      <c r="E26" s="1245"/>
      <c r="F26" s="1245"/>
      <c r="G26" s="1245"/>
      <c r="H26" s="1245"/>
    </row>
    <row r="27" spans="1:8" ht="16.350000000000001" customHeight="1">
      <c r="A27" s="1246" t="s">
        <v>1471</v>
      </c>
      <c r="B27" s="1246"/>
      <c r="C27" s="1246"/>
      <c r="D27" s="1246"/>
      <c r="E27" s="1246"/>
      <c r="F27" s="1246"/>
      <c r="G27" s="1246"/>
      <c r="H27" s="1246"/>
    </row>
    <row r="28" spans="1:8" ht="28.2">
      <c r="A28" s="650" t="s">
        <v>1203</v>
      </c>
      <c r="B28" s="623"/>
      <c r="C28" s="623"/>
      <c r="D28" s="623"/>
      <c r="E28" s="623"/>
      <c r="F28" s="623"/>
      <c r="G28" s="623"/>
      <c r="H28" s="623"/>
    </row>
  </sheetData>
  <mergeCells count="7">
    <mergeCell ref="A26:H26"/>
    <mergeCell ref="A27:H27"/>
    <mergeCell ref="A1:G1"/>
    <mergeCell ref="A2:G2"/>
    <mergeCell ref="A3:G3"/>
    <mergeCell ref="A5:A7"/>
    <mergeCell ref="B5:H6"/>
  </mergeCells>
  <phoneticPr fontId="5" type="noConversion"/>
  <printOptions horizontalCentered="1"/>
  <pageMargins left="0.23622047244094491" right="0.23622047244094491" top="1.1417322834645669"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A1:G36"/>
  <sheetViews>
    <sheetView topLeftCell="A16" zoomScale="75" zoomScaleNormal="75" workbookViewId="0">
      <selection activeCell="K23" sqref="K23"/>
    </sheetView>
  </sheetViews>
  <sheetFormatPr defaultColWidth="8.88671875" defaultRowHeight="16.2"/>
  <cols>
    <col min="1" max="1" width="67.88671875" style="351" bestFit="1" customWidth="1"/>
    <col min="2" max="2" width="11" style="351" customWidth="1"/>
    <col min="3" max="3" width="8.88671875" style="351"/>
    <col min="4" max="4" width="9.109375" style="351" bestFit="1" customWidth="1"/>
    <col min="5" max="5" width="14.109375" style="351" customWidth="1"/>
    <col min="6" max="16384" width="8.88671875" style="351"/>
  </cols>
  <sheetData>
    <row r="1" spans="1:7" ht="22.2">
      <c r="A1" s="1247" t="s">
        <v>288</v>
      </c>
      <c r="B1" s="1247"/>
      <c r="C1" s="1247"/>
      <c r="D1" s="1247"/>
      <c r="E1" s="1247"/>
    </row>
    <row r="2" spans="1:7" ht="22.2">
      <c r="A2" s="1247" t="s">
        <v>1204</v>
      </c>
      <c r="B2" s="1247"/>
      <c r="C2" s="1247"/>
      <c r="D2" s="1247"/>
      <c r="E2" s="1247"/>
    </row>
    <row r="3" spans="1:7">
      <c r="A3" s="1248"/>
      <c r="B3" s="1248"/>
      <c r="C3" s="1248"/>
      <c r="D3" s="1248"/>
      <c r="E3" s="1248"/>
      <c r="F3" s="418"/>
      <c r="G3" s="418"/>
    </row>
    <row r="4" spans="1:7" ht="16.8" thickBot="1">
      <c r="A4" s="1258">
        <f>+'授信-Q51'!A3:G3</f>
        <v>45382</v>
      </c>
      <c r="B4" s="1258"/>
      <c r="C4" s="1258"/>
      <c r="D4" s="1258"/>
      <c r="E4" s="1258"/>
      <c r="F4" s="417"/>
      <c r="G4" s="417"/>
    </row>
    <row r="5" spans="1:7" ht="39" customHeight="1">
      <c r="A5" s="1259" t="s">
        <v>918</v>
      </c>
      <c r="B5" s="1260"/>
      <c r="C5" s="1260"/>
      <c r="D5" s="1260"/>
      <c r="E5" s="1261"/>
    </row>
    <row r="6" spans="1:7" ht="39" customHeight="1">
      <c r="A6" s="1262" t="s">
        <v>287</v>
      </c>
      <c r="B6" s="1263"/>
      <c r="C6" s="1263"/>
      <c r="D6" s="1263"/>
      <c r="E6" s="1264"/>
    </row>
    <row r="7" spans="1:7" ht="39" customHeight="1">
      <c r="A7" s="1262" t="s">
        <v>286</v>
      </c>
      <c r="B7" s="1263"/>
      <c r="C7" s="1263"/>
      <c r="D7" s="1263"/>
      <c r="E7" s="1264"/>
    </row>
    <row r="8" spans="1:7" ht="39" customHeight="1">
      <c r="A8" s="1262" t="s">
        <v>285</v>
      </c>
      <c r="B8" s="1263"/>
      <c r="C8" s="1263"/>
      <c r="D8" s="1263"/>
      <c r="E8" s="1264"/>
    </row>
    <row r="9" spans="1:7" ht="39" customHeight="1">
      <c r="A9" s="1274" t="s">
        <v>284</v>
      </c>
      <c r="B9" s="1275"/>
      <c r="C9" s="1275"/>
      <c r="D9" s="1275"/>
      <c r="E9" s="1276"/>
    </row>
    <row r="10" spans="1:7" ht="39" customHeight="1">
      <c r="A10" s="1262" t="s">
        <v>283</v>
      </c>
      <c r="B10" s="1263"/>
      <c r="C10" s="1263"/>
      <c r="D10" s="1263"/>
      <c r="E10" s="1264"/>
    </row>
    <row r="11" spans="1:7" ht="39" customHeight="1">
      <c r="A11" s="1262" t="s">
        <v>282</v>
      </c>
      <c r="B11" s="1263"/>
      <c r="C11" s="1263"/>
      <c r="D11" s="1263"/>
      <c r="E11" s="1264"/>
    </row>
    <row r="12" spans="1:7" ht="58.5" customHeight="1">
      <c r="A12" s="1262" t="s">
        <v>281</v>
      </c>
      <c r="B12" s="1263"/>
      <c r="C12" s="1263"/>
      <c r="D12" s="1263"/>
      <c r="E12" s="1264"/>
    </row>
    <row r="13" spans="1:7" ht="58.5" customHeight="1">
      <c r="A13" s="1268" t="s">
        <v>280</v>
      </c>
      <c r="B13" s="1269"/>
      <c r="C13" s="1269"/>
      <c r="D13" s="1269"/>
      <c r="E13" s="1270"/>
    </row>
    <row r="14" spans="1:7" ht="39" customHeight="1">
      <c r="A14" s="1268" t="s">
        <v>279</v>
      </c>
      <c r="B14" s="1269"/>
      <c r="C14" s="1269"/>
      <c r="D14" s="1269"/>
      <c r="E14" s="1270"/>
    </row>
    <row r="15" spans="1:7" ht="58.5" customHeight="1">
      <c r="A15" s="1271" t="s">
        <v>917</v>
      </c>
      <c r="B15" s="1272"/>
      <c r="C15" s="1272"/>
      <c r="D15" s="1272"/>
      <c r="E15" s="1273"/>
    </row>
    <row r="16" spans="1:7" ht="58.5" customHeight="1">
      <c r="A16" s="1262" t="s">
        <v>278</v>
      </c>
      <c r="B16" s="1263"/>
      <c r="C16" s="1263"/>
      <c r="D16" s="1263"/>
      <c r="E16" s="1264"/>
    </row>
    <row r="17" spans="1:5" ht="58.5" customHeight="1">
      <c r="A17" s="1262" t="s">
        <v>277</v>
      </c>
      <c r="B17" s="1263"/>
      <c r="C17" s="1263"/>
      <c r="D17" s="1263"/>
      <c r="E17" s="1264"/>
    </row>
    <row r="18" spans="1:5" ht="39" customHeight="1">
      <c r="A18" s="1274" t="s">
        <v>276</v>
      </c>
      <c r="B18" s="1275"/>
      <c r="C18" s="1275"/>
      <c r="D18" s="1275"/>
      <c r="E18" s="1276"/>
    </row>
    <row r="19" spans="1:5" ht="39" customHeight="1">
      <c r="A19" s="1274" t="s">
        <v>275</v>
      </c>
      <c r="B19" s="1275"/>
      <c r="C19" s="1275"/>
      <c r="D19" s="1275"/>
      <c r="E19" s="1276"/>
    </row>
    <row r="20" spans="1:5" ht="39" customHeight="1">
      <c r="A20" s="1274" t="s">
        <v>274</v>
      </c>
      <c r="B20" s="1275"/>
      <c r="C20" s="1275"/>
      <c r="D20" s="1275"/>
      <c r="E20" s="1276"/>
    </row>
    <row r="21" spans="1:5" ht="39" customHeight="1">
      <c r="A21" s="1262" t="s">
        <v>273</v>
      </c>
      <c r="B21" s="1263"/>
      <c r="C21" s="1263"/>
      <c r="D21" s="1263"/>
      <c r="E21" s="1264"/>
    </row>
    <row r="22" spans="1:5" ht="39" customHeight="1">
      <c r="A22" s="1268" t="s">
        <v>272</v>
      </c>
      <c r="B22" s="1269"/>
      <c r="C22" s="1269"/>
      <c r="D22" s="1269"/>
      <c r="E22" s="1270"/>
    </row>
    <row r="23" spans="1:5" ht="39" customHeight="1">
      <c r="A23" s="1268" t="s">
        <v>271</v>
      </c>
      <c r="B23" s="1269"/>
      <c r="C23" s="1269"/>
      <c r="D23" s="1269"/>
      <c r="E23" s="1270"/>
    </row>
    <row r="24" spans="1:5" ht="19.5" customHeight="1">
      <c r="A24" s="1268" t="s">
        <v>270</v>
      </c>
      <c r="B24" s="1269"/>
      <c r="C24" s="1269"/>
      <c r="D24" s="1269"/>
      <c r="E24" s="1270"/>
    </row>
    <row r="25" spans="1:5">
      <c r="A25" s="1265" t="s">
        <v>4</v>
      </c>
      <c r="B25" s="1266"/>
      <c r="C25" s="1266"/>
      <c r="D25" s="1266"/>
      <c r="E25" s="1267"/>
    </row>
    <row r="26" spans="1:5" ht="28.95" customHeight="1">
      <c r="A26" s="1381" t="s">
        <v>2098</v>
      </c>
      <c r="B26" s="1382"/>
      <c r="C26" s="1382"/>
      <c r="D26" s="1382"/>
      <c r="E26" s="1383"/>
    </row>
    <row r="27" spans="1:5">
      <c r="A27" s="1384" t="s">
        <v>2099</v>
      </c>
      <c r="B27" s="1385"/>
      <c r="C27" s="1385"/>
      <c r="D27" s="1385"/>
      <c r="E27" s="1386"/>
    </row>
    <row r="28" spans="1:5" ht="16.5" customHeight="1">
      <c r="A28" s="1384" t="s">
        <v>2100</v>
      </c>
      <c r="B28" s="1385"/>
      <c r="C28" s="1385"/>
      <c r="D28" s="1385"/>
      <c r="E28" s="1386"/>
    </row>
    <row r="29" spans="1:5">
      <c r="A29" s="1384" t="s">
        <v>269</v>
      </c>
      <c r="B29" s="1385"/>
      <c r="C29" s="1385"/>
      <c r="D29" s="1385"/>
      <c r="E29" s="1386"/>
    </row>
    <row r="30" spans="1:5">
      <c r="A30" s="1384" t="s">
        <v>268</v>
      </c>
      <c r="B30" s="1385"/>
      <c r="C30" s="1385"/>
      <c r="D30" s="1385"/>
      <c r="E30" s="1386"/>
    </row>
    <row r="31" spans="1:5" ht="16.5" customHeight="1">
      <c r="A31" s="1384" t="s">
        <v>2101</v>
      </c>
      <c r="B31" s="1385"/>
      <c r="C31" s="1385"/>
      <c r="D31" s="1385"/>
      <c r="E31" s="1386"/>
    </row>
    <row r="32" spans="1:5">
      <c r="A32" s="1384" t="s">
        <v>267</v>
      </c>
      <c r="B32" s="1385"/>
      <c r="C32" s="1385"/>
      <c r="D32" s="1385"/>
      <c r="E32" s="1386"/>
    </row>
    <row r="33" spans="1:5" ht="16.5" customHeight="1">
      <c r="A33" s="1384" t="s">
        <v>266</v>
      </c>
      <c r="B33" s="1385"/>
      <c r="C33" s="1385"/>
      <c r="D33" s="1385"/>
      <c r="E33" s="1386"/>
    </row>
    <row r="34" spans="1:5" ht="16.5" customHeight="1">
      <c r="A34" s="1384" t="s">
        <v>265</v>
      </c>
      <c r="B34" s="1385"/>
      <c r="C34" s="1385"/>
      <c r="D34" s="1385"/>
      <c r="E34" s="1386"/>
    </row>
    <row r="35" spans="1:5" ht="16.8" thickBot="1">
      <c r="A35" s="1387" t="s">
        <v>2102</v>
      </c>
      <c r="B35" s="1388"/>
      <c r="C35" s="1388"/>
      <c r="D35" s="1388"/>
      <c r="E35" s="1389"/>
    </row>
    <row r="36" spans="1:5" ht="39.6">
      <c r="A36" s="416" t="s">
        <v>264</v>
      </c>
      <c r="B36" s="1277" t="s">
        <v>263</v>
      </c>
      <c r="C36" s="1277"/>
      <c r="D36" s="416" t="s">
        <v>262</v>
      </c>
      <c r="E36" s="415"/>
    </row>
  </sheetData>
  <mergeCells count="36">
    <mergeCell ref="A29:E29"/>
    <mergeCell ref="A21:E21"/>
    <mergeCell ref="A22:E22"/>
    <mergeCell ref="A23:E23"/>
    <mergeCell ref="A24:E24"/>
    <mergeCell ref="A11:E11"/>
    <mergeCell ref="B36:C36"/>
    <mergeCell ref="A31:E31"/>
    <mergeCell ref="A32:E32"/>
    <mergeCell ref="A33:E33"/>
    <mergeCell ref="A34:E34"/>
    <mergeCell ref="A16:E16"/>
    <mergeCell ref="A17:E17"/>
    <mergeCell ref="A30:E30"/>
    <mergeCell ref="A19:E19"/>
    <mergeCell ref="A20:E20"/>
    <mergeCell ref="A35:E35"/>
    <mergeCell ref="A18:E18"/>
    <mergeCell ref="A26:E26"/>
    <mergeCell ref="A27:E27"/>
    <mergeCell ref="A28:E28"/>
    <mergeCell ref="A6:E6"/>
    <mergeCell ref="A7:E7"/>
    <mergeCell ref="A8:E8"/>
    <mergeCell ref="A9:E9"/>
    <mergeCell ref="A10:E10"/>
    <mergeCell ref="A12:E12"/>
    <mergeCell ref="A25:E25"/>
    <mergeCell ref="A13:E13"/>
    <mergeCell ref="A14:E14"/>
    <mergeCell ref="A15:E15"/>
    <mergeCell ref="A1:E1"/>
    <mergeCell ref="A2:E2"/>
    <mergeCell ref="A3:E3"/>
    <mergeCell ref="A4:E4"/>
    <mergeCell ref="A5:E5"/>
  </mergeCells>
  <phoneticPr fontId="5" type="noConversion"/>
  <printOptions horizontalCentered="1"/>
  <pageMargins left="0.23622047244094491" right="0.23622047244094491" top="1.1417322834645669" bottom="0.6692913385826772" header="0.27559055118110237" footer="0.51181102362204722"/>
  <pageSetup paperSize="9" scale="66" orientation="portrait" r:id="rId1"/>
  <headerFooter alignWithMargins="0">
    <oddFooter>&amp;L&amp;F&amp;C&amp;"標楷體,標準"&amp;10第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pageSetUpPr fitToPage="1"/>
  </sheetPr>
  <dimension ref="A1:X22"/>
  <sheetViews>
    <sheetView zoomScale="75" zoomScaleNormal="75" workbookViewId="0">
      <selection activeCell="K13" sqref="K13"/>
    </sheetView>
  </sheetViews>
  <sheetFormatPr defaultColWidth="8.88671875" defaultRowHeight="16.2"/>
  <cols>
    <col min="1" max="1" width="12.109375" style="351" bestFit="1" customWidth="1"/>
    <col min="2" max="2" width="10" style="351" bestFit="1" customWidth="1"/>
    <col min="3" max="3" width="12.6640625" style="351" customWidth="1"/>
    <col min="4" max="4" width="12.88671875" style="351" bestFit="1" customWidth="1"/>
    <col min="5" max="5" width="12.88671875" style="351" customWidth="1"/>
    <col min="6" max="7" width="12.88671875" style="351" bestFit="1" customWidth="1"/>
    <col min="8" max="8" width="12.88671875" style="351" customWidth="1"/>
    <col min="9" max="9" width="10.44140625" style="351" bestFit="1" customWidth="1"/>
    <col min="10" max="10" width="16.77734375" style="351" bestFit="1" customWidth="1"/>
    <col min="11" max="11" width="12.109375" style="351" bestFit="1" customWidth="1"/>
    <col min="12" max="12" width="6" style="351" bestFit="1" customWidth="1"/>
    <col min="13" max="15" width="8.88671875" style="351"/>
    <col min="16" max="16" width="12.109375" style="351" bestFit="1" customWidth="1"/>
    <col min="17" max="18" width="8.88671875" style="351"/>
    <col min="19" max="19" width="11.44140625" style="351" bestFit="1" customWidth="1"/>
    <col min="20" max="20" width="15.21875" style="351" bestFit="1" customWidth="1"/>
    <col min="21" max="21" width="13" style="351" bestFit="1" customWidth="1"/>
    <col min="22" max="22" width="12.109375" style="351" bestFit="1" customWidth="1"/>
    <col min="23" max="23" width="16.77734375" style="351" bestFit="1" customWidth="1"/>
    <col min="24" max="16384" width="8.88671875" style="351"/>
  </cols>
  <sheetData>
    <row r="1" spans="1:24">
      <c r="A1" s="1278" t="s">
        <v>920</v>
      </c>
      <c r="B1" s="1278"/>
      <c r="C1" s="1278"/>
      <c r="D1" s="1278"/>
      <c r="E1" s="1278"/>
      <c r="F1" s="1278"/>
      <c r="G1" s="1278"/>
      <c r="H1" s="1278"/>
      <c r="I1" s="1278"/>
      <c r="J1" s="1278"/>
      <c r="K1" s="1278"/>
      <c r="L1" s="1278"/>
      <c r="M1" s="1278"/>
    </row>
    <row r="2" spans="1:24">
      <c r="A2" s="420"/>
      <c r="B2" s="420"/>
      <c r="C2" s="420"/>
      <c r="D2" s="420"/>
      <c r="E2" s="420"/>
      <c r="F2" s="419" t="str">
        <f>受檢機構</f>
        <v>OO產物保險公司</v>
      </c>
      <c r="G2" s="420"/>
      <c r="H2" s="764"/>
      <c r="I2" s="420"/>
      <c r="J2" s="420"/>
      <c r="K2" s="420"/>
      <c r="L2" s="420"/>
      <c r="M2" s="420"/>
    </row>
    <row r="3" spans="1:24">
      <c r="A3" s="718" t="s">
        <v>1452</v>
      </c>
      <c r="B3" s="718" t="s">
        <v>1453</v>
      </c>
      <c r="C3" s="716" t="s">
        <v>1454</v>
      </c>
      <c r="D3" s="717" t="s">
        <v>1455</v>
      </c>
      <c r="E3" s="716" t="s">
        <v>1456</v>
      </c>
      <c r="F3" s="716" t="s">
        <v>1457</v>
      </c>
      <c r="G3" s="716" t="s">
        <v>1458</v>
      </c>
      <c r="H3" s="764" t="s">
        <v>1710</v>
      </c>
      <c r="I3" s="718" t="s">
        <v>1459</v>
      </c>
      <c r="J3" s="718" t="s">
        <v>1460</v>
      </c>
      <c r="K3" s="718" t="s">
        <v>1461</v>
      </c>
      <c r="L3" s="716" t="s">
        <v>1462</v>
      </c>
      <c r="M3" s="716" t="s">
        <v>1463</v>
      </c>
      <c r="N3" s="1279" t="s">
        <v>1464</v>
      </c>
      <c r="O3" s="1280"/>
      <c r="P3" s="716" t="s">
        <v>1449</v>
      </c>
      <c r="Q3" s="716" t="s">
        <v>1450</v>
      </c>
      <c r="R3" s="716" t="s">
        <v>1451</v>
      </c>
      <c r="S3" s="717" t="s">
        <v>1465</v>
      </c>
      <c r="T3" s="717" t="s">
        <v>1466</v>
      </c>
      <c r="U3" s="717" t="s">
        <v>1467</v>
      </c>
      <c r="V3" s="718" t="s">
        <v>1468</v>
      </c>
      <c r="W3" s="718" t="s">
        <v>1469</v>
      </c>
      <c r="X3" s="718" t="s">
        <v>1470</v>
      </c>
    </row>
    <row r="4" spans="1:24">
      <c r="A4" s="623"/>
      <c r="B4" s="623"/>
      <c r="C4" s="623"/>
      <c r="D4" s="623"/>
      <c r="E4" s="623"/>
      <c r="F4" s="623"/>
      <c r="G4" s="623"/>
      <c r="H4" s="763"/>
      <c r="I4" s="623"/>
      <c r="J4" s="623"/>
      <c r="K4" s="623"/>
      <c r="L4" s="623"/>
      <c r="M4" s="623"/>
      <c r="N4" s="623"/>
      <c r="O4" s="623"/>
      <c r="P4" s="623"/>
      <c r="Q4" s="623"/>
      <c r="R4" s="623"/>
      <c r="S4" s="623"/>
      <c r="T4" s="623"/>
      <c r="U4" s="623"/>
      <c r="V4" s="623"/>
      <c r="W4" s="623"/>
      <c r="X4" s="623"/>
    </row>
    <row r="5" spans="1:24">
      <c r="A5" s="623"/>
      <c r="B5" s="623"/>
      <c r="C5" s="623"/>
      <c r="D5" s="623"/>
      <c r="E5" s="623"/>
      <c r="F5" s="623"/>
      <c r="G5" s="623"/>
      <c r="H5" s="763"/>
      <c r="I5" s="623"/>
      <c r="J5" s="623"/>
      <c r="K5" s="623"/>
      <c r="L5" s="623"/>
      <c r="M5" s="623"/>
      <c r="N5" s="623"/>
      <c r="O5" s="623"/>
      <c r="P5" s="623"/>
      <c r="Q5" s="623"/>
      <c r="R5" s="623"/>
      <c r="S5" s="623"/>
      <c r="T5" s="623"/>
      <c r="U5" s="623"/>
      <c r="V5" s="623"/>
      <c r="W5" s="623"/>
      <c r="X5" s="623"/>
    </row>
    <row r="6" spans="1:24">
      <c r="A6" s="623"/>
      <c r="B6" s="623"/>
      <c r="C6" s="623"/>
      <c r="D6" s="623"/>
      <c r="E6" s="623"/>
      <c r="F6" s="623"/>
      <c r="G6" s="623"/>
      <c r="H6" s="763"/>
      <c r="I6" s="623"/>
      <c r="J6" s="623"/>
      <c r="K6" s="623"/>
      <c r="L6" s="623"/>
      <c r="M6" s="623"/>
      <c r="N6" s="623"/>
      <c r="O6" s="623"/>
      <c r="P6" s="623"/>
      <c r="Q6" s="623"/>
      <c r="R6" s="623"/>
      <c r="S6" s="623"/>
      <c r="T6" s="623"/>
      <c r="U6" s="623"/>
      <c r="V6" s="623"/>
      <c r="W6" s="623"/>
      <c r="X6" s="623"/>
    </row>
    <row r="7" spans="1:24">
      <c r="A7" s="623"/>
      <c r="B7" s="623"/>
      <c r="C7" s="623"/>
      <c r="D7" s="623"/>
      <c r="E7" s="623"/>
      <c r="F7" s="623"/>
      <c r="G7" s="623"/>
      <c r="H7" s="763"/>
      <c r="I7" s="623"/>
      <c r="J7" s="623"/>
      <c r="K7" s="623"/>
      <c r="L7" s="623"/>
      <c r="M7" s="623"/>
      <c r="N7" s="623"/>
      <c r="O7" s="623"/>
      <c r="P7" s="623"/>
      <c r="Q7" s="623"/>
      <c r="R7" s="623"/>
      <c r="S7" s="623"/>
      <c r="T7" s="623"/>
      <c r="U7" s="623"/>
      <c r="V7" s="623"/>
      <c r="W7" s="623"/>
      <c r="X7" s="623"/>
    </row>
    <row r="8" spans="1:24">
      <c r="A8" s="623"/>
      <c r="B8" s="623"/>
      <c r="C8" s="623"/>
      <c r="D8" s="623"/>
      <c r="E8" s="623"/>
      <c r="F8" s="623"/>
      <c r="G8" s="623"/>
      <c r="H8" s="763"/>
      <c r="I8" s="623"/>
      <c r="J8" s="623"/>
      <c r="K8" s="623"/>
      <c r="L8" s="623"/>
      <c r="M8" s="623"/>
      <c r="N8" s="623"/>
      <c r="O8" s="623"/>
      <c r="P8" s="623"/>
      <c r="Q8" s="623"/>
      <c r="R8" s="623"/>
      <c r="S8" s="623"/>
      <c r="T8" s="623"/>
      <c r="U8" s="623"/>
      <c r="V8" s="623"/>
      <c r="W8" s="623"/>
      <c r="X8" s="623"/>
    </row>
    <row r="9" spans="1:24">
      <c r="A9" s="623"/>
      <c r="B9" s="623"/>
      <c r="C9" s="623"/>
      <c r="D9" s="623"/>
      <c r="E9" s="623"/>
      <c r="F9" s="623"/>
      <c r="G9" s="623"/>
      <c r="H9" s="763"/>
      <c r="I9" s="623"/>
      <c r="J9" s="623"/>
      <c r="K9" s="623"/>
      <c r="L9" s="623"/>
      <c r="M9" s="623"/>
      <c r="N9" s="623"/>
      <c r="O9" s="623"/>
      <c r="P9" s="623"/>
      <c r="Q9" s="623"/>
      <c r="R9" s="623"/>
      <c r="S9" s="623"/>
      <c r="T9" s="623"/>
      <c r="U9" s="623"/>
      <c r="V9" s="623"/>
      <c r="W9" s="623"/>
      <c r="X9" s="623"/>
    </row>
    <row r="10" spans="1:24">
      <c r="A10" s="623"/>
      <c r="B10" s="623"/>
      <c r="C10" s="623"/>
      <c r="D10" s="623"/>
      <c r="E10" s="623"/>
      <c r="F10" s="623"/>
      <c r="G10" s="623"/>
      <c r="H10" s="763"/>
      <c r="I10" s="623"/>
      <c r="J10" s="623"/>
      <c r="K10" s="623"/>
      <c r="L10" s="623"/>
      <c r="M10" s="623"/>
      <c r="N10" s="623"/>
      <c r="O10" s="623"/>
      <c r="P10" s="623"/>
      <c r="Q10" s="623"/>
      <c r="R10" s="623"/>
      <c r="S10" s="623"/>
      <c r="T10" s="623"/>
      <c r="U10" s="623"/>
      <c r="V10" s="623"/>
      <c r="W10" s="623"/>
      <c r="X10" s="623"/>
    </row>
    <row r="11" spans="1:24">
      <c r="A11" s="623"/>
      <c r="B11" s="623"/>
      <c r="C11" s="623"/>
      <c r="D11" s="623"/>
      <c r="E11" s="623"/>
      <c r="F11" s="623"/>
      <c r="G11" s="623"/>
      <c r="H11" s="763"/>
      <c r="I11" s="623"/>
      <c r="J11" s="623"/>
      <c r="K11" s="623"/>
      <c r="L11" s="623"/>
      <c r="M11" s="623"/>
      <c r="N11" s="623"/>
      <c r="O11" s="623"/>
      <c r="P11" s="623"/>
      <c r="Q11" s="623"/>
      <c r="R11" s="623"/>
      <c r="S11" s="623"/>
      <c r="T11" s="623"/>
      <c r="U11" s="623"/>
      <c r="V11" s="623"/>
      <c r="W11" s="623"/>
      <c r="X11" s="623"/>
    </row>
    <row r="12" spans="1:24">
      <c r="A12" s="623" t="s">
        <v>1472</v>
      </c>
      <c r="B12" s="623"/>
      <c r="C12" s="623"/>
      <c r="D12" s="623"/>
      <c r="E12" s="623"/>
      <c r="F12" s="623"/>
      <c r="G12" s="623"/>
      <c r="H12" s="763"/>
      <c r="I12" s="623"/>
      <c r="J12" s="623"/>
      <c r="K12" s="623"/>
      <c r="L12" s="623"/>
      <c r="M12" s="623"/>
      <c r="N12" s="623"/>
      <c r="O12" s="716"/>
      <c r="P12" s="623"/>
      <c r="Q12" s="623"/>
      <c r="R12" s="623"/>
      <c r="S12" s="623"/>
      <c r="T12" s="623"/>
      <c r="U12" s="623"/>
      <c r="V12" s="623"/>
      <c r="W12" s="623"/>
      <c r="X12" s="623"/>
    </row>
    <row r="13" spans="1:24">
      <c r="A13" s="623"/>
      <c r="B13" s="623"/>
      <c r="C13" s="623"/>
      <c r="D13" s="623"/>
      <c r="E13" s="623"/>
      <c r="F13" s="623"/>
      <c r="G13" s="623"/>
      <c r="H13" s="763"/>
      <c r="I13" s="623"/>
      <c r="J13" s="623"/>
      <c r="K13" s="623"/>
      <c r="L13" s="623"/>
      <c r="M13" s="623"/>
      <c r="N13" s="623"/>
      <c r="O13" s="623"/>
      <c r="P13" s="623"/>
      <c r="Q13" s="623"/>
      <c r="R13" s="623"/>
      <c r="S13" s="623"/>
      <c r="T13" s="623"/>
      <c r="U13" s="623"/>
      <c r="V13" s="623"/>
      <c r="W13" s="623"/>
      <c r="X13" s="623"/>
    </row>
    <row r="14" spans="1:24">
      <c r="A14" s="623"/>
      <c r="B14" s="623"/>
      <c r="C14" s="623"/>
      <c r="D14" s="623"/>
      <c r="E14" s="623"/>
      <c r="F14" s="623"/>
      <c r="G14" s="623"/>
      <c r="H14" s="763"/>
      <c r="I14" s="623"/>
      <c r="J14" s="623"/>
      <c r="K14" s="623"/>
      <c r="L14" s="623"/>
      <c r="M14" s="623"/>
      <c r="N14" s="623"/>
      <c r="O14" s="623"/>
      <c r="P14" s="623"/>
      <c r="Q14" s="623"/>
      <c r="R14" s="623"/>
      <c r="S14" s="623"/>
      <c r="T14" s="623"/>
      <c r="U14" s="623"/>
      <c r="V14" s="623"/>
      <c r="W14" s="623"/>
      <c r="X14" s="623"/>
    </row>
    <row r="15" spans="1:24">
      <c r="A15" s="623"/>
      <c r="B15" s="623"/>
      <c r="C15" s="623"/>
      <c r="D15" s="623"/>
      <c r="E15" s="623"/>
      <c r="F15" s="623"/>
      <c r="G15" s="623"/>
      <c r="H15" s="763"/>
      <c r="I15" s="623"/>
      <c r="J15" s="623"/>
      <c r="K15" s="623"/>
      <c r="L15" s="623"/>
      <c r="M15" s="623"/>
      <c r="N15" s="623"/>
      <c r="O15" s="623"/>
      <c r="P15" s="623"/>
      <c r="Q15" s="623"/>
      <c r="R15" s="623"/>
      <c r="S15" s="623"/>
      <c r="T15" s="623"/>
      <c r="U15" s="623"/>
      <c r="V15" s="623"/>
      <c r="W15" s="623"/>
      <c r="X15" s="623"/>
    </row>
    <row r="16" spans="1:24">
      <c r="A16" s="623"/>
      <c r="B16" s="623"/>
      <c r="C16" s="623"/>
      <c r="D16" s="623"/>
      <c r="E16" s="623"/>
      <c r="F16" s="623"/>
      <c r="G16" s="623"/>
      <c r="H16" s="763"/>
      <c r="I16" s="623"/>
      <c r="J16" s="623"/>
      <c r="K16" s="623"/>
      <c r="L16" s="623"/>
      <c r="M16" s="623"/>
      <c r="N16" s="623"/>
      <c r="O16" s="623"/>
      <c r="P16" s="623"/>
      <c r="Q16" s="623"/>
      <c r="R16" s="623"/>
      <c r="S16" s="623"/>
      <c r="T16" s="623"/>
      <c r="U16" s="623"/>
      <c r="V16" s="623"/>
      <c r="W16" s="623"/>
      <c r="X16" s="623"/>
    </row>
    <row r="17" spans="1:24">
      <c r="A17" s="623"/>
      <c r="B17" s="623"/>
      <c r="C17" s="623"/>
      <c r="D17" s="623"/>
      <c r="E17" s="623"/>
      <c r="F17" s="623"/>
      <c r="G17" s="623"/>
      <c r="H17" s="763"/>
      <c r="I17" s="623"/>
      <c r="J17" s="623"/>
      <c r="K17" s="623"/>
      <c r="L17" s="623"/>
      <c r="M17" s="623"/>
      <c r="N17" s="623"/>
      <c r="O17" s="623"/>
      <c r="P17" s="623"/>
      <c r="Q17" s="623"/>
      <c r="R17" s="623"/>
      <c r="S17" s="623"/>
      <c r="T17" s="623"/>
      <c r="U17" s="623"/>
      <c r="V17" s="623"/>
      <c r="W17" s="623"/>
      <c r="X17" s="623"/>
    </row>
    <row r="18" spans="1:24">
      <c r="A18" s="623"/>
      <c r="B18" s="623"/>
      <c r="C18" s="623"/>
      <c r="D18" s="623"/>
      <c r="E18" s="623"/>
      <c r="F18" s="623"/>
      <c r="G18" s="623"/>
      <c r="H18" s="763"/>
      <c r="I18" s="623"/>
      <c r="J18" s="623"/>
      <c r="K18" s="623"/>
      <c r="L18" s="623"/>
      <c r="M18" s="623"/>
      <c r="N18" s="623"/>
      <c r="O18" s="623"/>
      <c r="P18" s="623"/>
      <c r="Q18" s="623"/>
      <c r="R18" s="623"/>
      <c r="S18" s="623"/>
      <c r="T18" s="623"/>
      <c r="U18" s="623"/>
      <c r="V18" s="623"/>
      <c r="W18" s="623"/>
      <c r="X18" s="623"/>
    </row>
    <row r="19" spans="1:24">
      <c r="A19" s="623"/>
      <c r="B19" s="623"/>
      <c r="C19" s="623"/>
      <c r="D19" s="623"/>
      <c r="E19" s="623"/>
      <c r="F19" s="623"/>
      <c r="G19" s="623"/>
      <c r="H19" s="763"/>
      <c r="I19" s="623"/>
      <c r="J19" s="623"/>
      <c r="K19" s="623"/>
      <c r="L19" s="623"/>
      <c r="M19" s="623"/>
      <c r="N19" s="623"/>
      <c r="O19" s="623"/>
      <c r="P19" s="623"/>
      <c r="Q19" s="623"/>
      <c r="R19" s="623"/>
      <c r="S19" s="623"/>
      <c r="T19" s="623"/>
      <c r="U19" s="623"/>
      <c r="V19" s="623"/>
      <c r="W19" s="623"/>
      <c r="X19" s="623"/>
    </row>
    <row r="20" spans="1:24">
      <c r="A20" s="623"/>
      <c r="B20" s="623"/>
      <c r="C20" s="623"/>
      <c r="D20" s="623"/>
      <c r="E20" s="623"/>
      <c r="F20" s="623"/>
      <c r="G20" s="623"/>
      <c r="H20" s="763"/>
      <c r="I20" s="623"/>
      <c r="J20" s="623"/>
      <c r="K20" s="623"/>
      <c r="L20" s="623"/>
      <c r="M20" s="623"/>
      <c r="N20" s="623"/>
      <c r="O20" s="623"/>
      <c r="P20" s="623"/>
      <c r="Q20" s="623"/>
      <c r="R20" s="623"/>
      <c r="S20" s="623"/>
      <c r="T20" s="623"/>
      <c r="U20" s="623"/>
      <c r="V20" s="623"/>
      <c r="W20" s="623"/>
      <c r="X20" s="623"/>
    </row>
    <row r="21" spans="1:24">
      <c r="A21" s="623"/>
      <c r="B21" s="623"/>
      <c r="C21" s="623"/>
      <c r="D21" s="623"/>
      <c r="E21" s="623"/>
      <c r="F21" s="623"/>
      <c r="G21" s="623"/>
      <c r="H21" s="763"/>
      <c r="I21" s="623"/>
      <c r="J21" s="623"/>
      <c r="K21" s="623"/>
      <c r="L21" s="623"/>
      <c r="M21" s="623"/>
      <c r="N21" s="623"/>
      <c r="O21" s="623"/>
      <c r="P21" s="623"/>
      <c r="Q21" s="623"/>
      <c r="R21" s="623"/>
      <c r="S21" s="623"/>
      <c r="T21" s="623"/>
      <c r="U21" s="623"/>
      <c r="V21" s="623"/>
      <c r="W21" s="623"/>
      <c r="X21" s="623"/>
    </row>
    <row r="22" spans="1:24">
      <c r="A22" s="623"/>
      <c r="B22" s="623"/>
      <c r="C22" s="623"/>
      <c r="D22" s="623"/>
      <c r="E22" s="623"/>
      <c r="F22" s="623"/>
      <c r="G22" s="623"/>
      <c r="H22" s="763"/>
      <c r="I22" s="623"/>
      <c r="J22" s="623"/>
      <c r="K22" s="623"/>
      <c r="L22" s="623"/>
      <c r="M22" s="623"/>
      <c r="N22" s="623"/>
      <c r="O22" s="623"/>
      <c r="P22" s="623"/>
      <c r="Q22" s="623"/>
      <c r="R22" s="623"/>
      <c r="S22" s="623"/>
      <c r="T22" s="623"/>
      <c r="U22" s="623"/>
      <c r="V22" s="623"/>
      <c r="W22" s="623"/>
      <c r="X22" s="623"/>
    </row>
  </sheetData>
  <mergeCells count="2">
    <mergeCell ref="A1:M1"/>
    <mergeCell ref="N3:O3"/>
  </mergeCells>
  <phoneticPr fontId="5" type="noConversion"/>
  <printOptions horizontalCentered="1"/>
  <pageMargins left="0.23622047244094491" right="0.23622047244094491" top="1.1417322834645669" bottom="0.6692913385826772" header="0.27559055118110237" footer="0.51181102362204722"/>
  <pageSetup paperSize="9" scale="53" orientation="landscape" r:id="rId1"/>
  <headerFooter alignWithMargins="0">
    <oddFooter>&amp;L&amp;F&amp;C&amp;"標楷體,標準"&amp;10第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B2:J19"/>
  <sheetViews>
    <sheetView zoomScale="75" zoomScaleNormal="75" zoomScaleSheetLayoutView="100" workbookViewId="0">
      <selection activeCell="C17" sqref="C17"/>
    </sheetView>
  </sheetViews>
  <sheetFormatPr defaultColWidth="9" defaultRowHeight="16.2"/>
  <cols>
    <col min="1" max="1" width="5.109375" style="421" customWidth="1"/>
    <col min="2" max="2" width="27" style="421" customWidth="1"/>
    <col min="3" max="3" width="39.109375" style="421" customWidth="1"/>
    <col min="4" max="4" width="22.109375" style="421" customWidth="1"/>
    <col min="5" max="5" width="14.33203125" style="421" customWidth="1"/>
    <col min="6" max="6" width="13.88671875" style="421" customWidth="1"/>
    <col min="7" max="7" width="13.6640625" style="421" customWidth="1"/>
    <col min="8" max="8" width="20" style="421" customWidth="1"/>
    <col min="9" max="9" width="12" style="421" customWidth="1"/>
    <col min="10" max="10" width="23.44140625" style="421" bestFit="1" customWidth="1"/>
    <col min="11" max="16384" width="9" style="421"/>
  </cols>
  <sheetData>
    <row r="2" spans="2:10" s="449" customFormat="1" ht="30.75" customHeight="1">
      <c r="C2" s="456"/>
      <c r="D2" s="458" t="s">
        <v>933</v>
      </c>
      <c r="E2" s="456"/>
      <c r="F2" s="457"/>
      <c r="G2" s="456"/>
      <c r="H2" s="456"/>
      <c r="I2" s="455"/>
    </row>
    <row r="3" spans="2:10" s="449" customFormat="1" ht="36" customHeight="1" thickBot="1">
      <c r="B3" s="454" t="s">
        <v>932</v>
      </c>
      <c r="C3" s="451" t="str">
        <f>+'產險受檢資料清單 '!B1</f>
        <v>OO產物保險公司</v>
      </c>
      <c r="D3" s="453" t="s">
        <v>931</v>
      </c>
      <c r="E3" s="452">
        <f>+'O53'!E2</f>
        <v>0</v>
      </c>
      <c r="F3" s="451"/>
      <c r="H3" s="450" t="s">
        <v>1591</v>
      </c>
    </row>
    <row r="4" spans="2:10" s="424" customFormat="1" ht="24.75" customHeight="1">
      <c r="B4" s="1390" t="s">
        <v>2103</v>
      </c>
      <c r="C4" s="448" t="s">
        <v>295</v>
      </c>
      <c r="D4" s="447"/>
      <c r="E4" s="447"/>
      <c r="F4" s="447"/>
      <c r="G4" s="447"/>
      <c r="H4" s="446"/>
    </row>
    <row r="5" spans="2:10" s="424" customFormat="1" ht="28.5" customHeight="1">
      <c r="B5" s="1391"/>
      <c r="C5" s="445" t="s">
        <v>294</v>
      </c>
      <c r="D5" s="444" t="s">
        <v>293</v>
      </c>
      <c r="E5" s="443" t="s">
        <v>292</v>
      </c>
      <c r="F5" s="443" t="s">
        <v>291</v>
      </c>
      <c r="G5" s="443" t="s">
        <v>290</v>
      </c>
      <c r="H5" s="442" t="s">
        <v>930</v>
      </c>
    </row>
    <row r="6" spans="2:10" s="424" customFormat="1" ht="36" customHeight="1">
      <c r="B6" s="440" t="s">
        <v>929</v>
      </c>
      <c r="C6" s="432"/>
      <c r="D6" s="432"/>
      <c r="E6" s="432"/>
      <c r="F6" s="432"/>
      <c r="G6" s="432"/>
      <c r="H6" s="439"/>
      <c r="J6" s="441"/>
    </row>
    <row r="7" spans="2:10" s="424" customFormat="1" ht="36" customHeight="1">
      <c r="B7" s="440" t="s">
        <v>928</v>
      </c>
      <c r="C7" s="432"/>
      <c r="D7" s="432"/>
      <c r="E7" s="432"/>
      <c r="F7" s="432"/>
      <c r="G7" s="432"/>
      <c r="H7" s="439"/>
    </row>
    <row r="8" spans="2:10" s="424" customFormat="1" ht="36" customHeight="1">
      <c r="B8" s="435" t="s">
        <v>927</v>
      </c>
      <c r="C8" s="432"/>
      <c r="D8" s="432"/>
      <c r="E8" s="438"/>
      <c r="F8" s="437"/>
      <c r="G8" s="437"/>
      <c r="H8" s="436"/>
    </row>
    <row r="9" spans="2:10" s="424" customFormat="1" ht="36" customHeight="1">
      <c r="B9" s="435" t="s">
        <v>926</v>
      </c>
      <c r="C9" s="432"/>
      <c r="D9" s="432"/>
      <c r="E9" s="432"/>
      <c r="F9" s="432"/>
      <c r="G9" s="432"/>
      <c r="H9" s="431"/>
    </row>
    <row r="10" spans="2:10" s="424" customFormat="1" ht="36" customHeight="1">
      <c r="B10" s="434"/>
      <c r="C10" s="432"/>
      <c r="D10" s="432"/>
      <c r="E10" s="432"/>
      <c r="F10" s="433"/>
      <c r="G10" s="432"/>
      <c r="H10" s="431"/>
      <c r="I10" s="427"/>
    </row>
    <row r="11" spans="2:10" s="424" customFormat="1" ht="36" customHeight="1" thickBot="1">
      <c r="B11" s="430" t="s">
        <v>289</v>
      </c>
      <c r="C11" s="429"/>
      <c r="D11" s="429"/>
      <c r="E11" s="429"/>
      <c r="F11" s="429"/>
      <c r="G11" s="429"/>
      <c r="H11" s="428"/>
      <c r="I11" s="427"/>
    </row>
    <row r="12" spans="2:10" s="424" customFormat="1" ht="28.2" customHeight="1">
      <c r="B12" s="1281" t="s">
        <v>2104</v>
      </c>
      <c r="C12" s="1281"/>
      <c r="D12" s="1281"/>
      <c r="E12" s="1281"/>
      <c r="F12" s="1281"/>
      <c r="G12" s="1281"/>
      <c r="H12" s="1281"/>
      <c r="I12" s="1282"/>
    </row>
    <row r="13" spans="2:10" s="424" customFormat="1" ht="28.2" customHeight="1">
      <c r="B13" s="424" t="s">
        <v>2080</v>
      </c>
    </row>
    <row r="14" spans="2:10" s="424" customFormat="1" ht="28.2" customHeight="1">
      <c r="B14" s="424" t="s">
        <v>925</v>
      </c>
      <c r="D14" s="426"/>
    </row>
    <row r="15" spans="2:10" s="424" customFormat="1" ht="27.75" customHeight="1">
      <c r="B15" s="425" t="s">
        <v>924</v>
      </c>
    </row>
    <row r="16" spans="2:10" ht="33.75" customHeight="1">
      <c r="B16" s="423" t="s">
        <v>923</v>
      </c>
      <c r="C16" s="423"/>
      <c r="D16" s="423" t="s">
        <v>922</v>
      </c>
      <c r="G16" s="423" t="s">
        <v>921</v>
      </c>
    </row>
    <row r="19" spans="9:9">
      <c r="I19" s="422"/>
    </row>
  </sheetData>
  <mergeCells count="2">
    <mergeCell ref="B12:I12"/>
    <mergeCell ref="B4:B5"/>
  </mergeCells>
  <phoneticPr fontId="5" type="noConversion"/>
  <printOptions horizontalCentered="1"/>
  <pageMargins left="0.23622047244094491" right="0.23622047244094491" top="1.1417322834645669"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pageSetUpPr fitToPage="1"/>
  </sheetPr>
  <dimension ref="A1:W24"/>
  <sheetViews>
    <sheetView zoomScale="75" zoomScaleNormal="75" workbookViewId="0">
      <selection activeCell="E4" sqref="E4:G4"/>
    </sheetView>
  </sheetViews>
  <sheetFormatPr defaultColWidth="9" defaultRowHeight="16.2"/>
  <cols>
    <col min="1" max="1" width="3.44140625" style="459" customWidth="1"/>
    <col min="2" max="2" width="6.44140625" style="421" customWidth="1"/>
    <col min="3" max="3" width="8.33203125" style="421" customWidth="1"/>
    <col min="4" max="4" width="8.109375" style="421" customWidth="1"/>
    <col min="5" max="5" width="6.6640625" style="421" customWidth="1"/>
    <col min="6" max="6" width="9" style="421" customWidth="1"/>
    <col min="7" max="7" width="8" style="421" customWidth="1"/>
    <col min="8" max="8" width="7.6640625" style="421" customWidth="1"/>
    <col min="9" max="9" width="6.6640625" style="421" customWidth="1"/>
    <col min="10" max="12" width="6.109375" style="421" customWidth="1"/>
    <col min="13" max="15" width="8.109375" style="421" customWidth="1"/>
    <col min="16" max="16" width="6.6640625" style="421" customWidth="1"/>
    <col min="17" max="18" width="6.88671875" style="421" customWidth="1"/>
    <col min="19" max="19" width="6.33203125" style="421" customWidth="1"/>
    <col min="20" max="20" width="10.44140625" style="421" customWidth="1"/>
    <col min="21" max="22" width="8.88671875" style="421" customWidth="1"/>
    <col min="23" max="23" width="7.88671875" style="421" customWidth="1"/>
    <col min="24" max="16384" width="9" style="421"/>
  </cols>
  <sheetData>
    <row r="1" spans="1:23" ht="15" customHeight="1">
      <c r="W1" s="1284"/>
    </row>
    <row r="2" spans="1:23" ht="22.2">
      <c r="E2" s="492" t="str">
        <f>+'Q54'!C3</f>
        <v>OO產物保險公司</v>
      </c>
      <c r="W2" s="1284"/>
    </row>
    <row r="3" spans="1:23" s="423" customFormat="1" ht="25.5" customHeight="1">
      <c r="A3" s="505"/>
      <c r="B3" s="490"/>
      <c r="C3" s="489"/>
      <c r="D3" s="489"/>
      <c r="E3" s="489"/>
      <c r="F3" s="491"/>
      <c r="G3" s="490" t="s">
        <v>969</v>
      </c>
      <c r="H3" s="489"/>
      <c r="I3" s="489"/>
      <c r="J3" s="489"/>
      <c r="K3" s="489"/>
      <c r="L3" s="489"/>
      <c r="M3" s="489"/>
      <c r="N3" s="489"/>
      <c r="O3" s="489"/>
      <c r="P3" s="489"/>
      <c r="Q3" s="489"/>
      <c r="R3" s="489"/>
      <c r="S3" s="489"/>
      <c r="T3" s="489"/>
      <c r="U3" s="489"/>
      <c r="V3" s="489"/>
      <c r="W3" s="1284"/>
    </row>
    <row r="4" spans="1:23" s="423" customFormat="1" ht="21" customHeight="1">
      <c r="A4" s="461"/>
      <c r="B4" s="423" t="s">
        <v>968</v>
      </c>
      <c r="E4" s="1285">
        <f>+'Q54'!E3</f>
        <v>0</v>
      </c>
      <c r="F4" s="1285"/>
      <c r="G4" s="1285"/>
      <c r="T4" s="423" t="s">
        <v>967</v>
      </c>
    </row>
    <row r="5" spans="1:23" s="480" customFormat="1" ht="19.5" customHeight="1">
      <c r="A5" s="488"/>
      <c r="B5" s="1286" t="s">
        <v>966</v>
      </c>
      <c r="C5" s="1287"/>
      <c r="D5" s="1287"/>
      <c r="E5" s="1287"/>
      <c r="F5" s="1287"/>
      <c r="G5" s="1287"/>
      <c r="H5" s="1287"/>
      <c r="I5" s="1287"/>
      <c r="J5" s="1287"/>
      <c r="K5" s="1287"/>
      <c r="L5" s="1287"/>
      <c r="M5" s="1283" t="s">
        <v>965</v>
      </c>
      <c r="N5" s="1283"/>
      <c r="O5" s="1283"/>
      <c r="P5" s="1283"/>
      <c r="Q5" s="1283"/>
      <c r="R5" s="1283"/>
      <c r="S5" s="1283"/>
      <c r="T5" s="1283"/>
      <c r="U5" s="1283"/>
      <c r="V5" s="1283"/>
      <c r="W5" s="1283"/>
    </row>
    <row r="6" spans="1:23" s="480" customFormat="1" ht="24.75" customHeight="1">
      <c r="A6" s="487" t="s">
        <v>964</v>
      </c>
      <c r="B6" s="1288" t="s">
        <v>963</v>
      </c>
      <c r="C6" s="1289" t="s">
        <v>962</v>
      </c>
      <c r="D6" s="1289" t="s">
        <v>961</v>
      </c>
      <c r="E6" s="1289"/>
      <c r="F6" s="1289" t="s">
        <v>960</v>
      </c>
      <c r="G6" s="1289" t="s">
        <v>959</v>
      </c>
      <c r="H6" s="1289" t="s">
        <v>958</v>
      </c>
      <c r="I6" s="1289" t="s">
        <v>957</v>
      </c>
      <c r="J6" s="1289"/>
      <c r="K6" s="1289"/>
      <c r="L6" s="1289"/>
      <c r="M6" s="1290" t="s">
        <v>956</v>
      </c>
      <c r="N6" s="1290"/>
      <c r="O6" s="1290"/>
      <c r="P6" s="486"/>
      <c r="Q6" s="1283" t="s">
        <v>955</v>
      </c>
      <c r="R6" s="1283"/>
      <c r="S6" s="1283"/>
      <c r="T6" s="1283" t="s">
        <v>954</v>
      </c>
      <c r="U6" s="1283"/>
      <c r="V6" s="1283"/>
      <c r="W6" s="1283"/>
    </row>
    <row r="7" spans="1:23" s="480" customFormat="1" ht="42" customHeight="1">
      <c r="A7" s="484" t="s">
        <v>953</v>
      </c>
      <c r="B7" s="1288"/>
      <c r="C7" s="1289"/>
      <c r="D7" s="483" t="s">
        <v>952</v>
      </c>
      <c r="E7" s="483" t="s">
        <v>951</v>
      </c>
      <c r="F7" s="1289"/>
      <c r="G7" s="1289"/>
      <c r="H7" s="1289"/>
      <c r="I7" s="483" t="s">
        <v>947</v>
      </c>
      <c r="J7" s="483" t="s">
        <v>946</v>
      </c>
      <c r="K7" s="483" t="s">
        <v>945</v>
      </c>
      <c r="L7" s="483" t="s">
        <v>944</v>
      </c>
      <c r="M7" s="483" t="s">
        <v>950</v>
      </c>
      <c r="N7" s="483" t="s">
        <v>949</v>
      </c>
      <c r="O7" s="483" t="s">
        <v>948</v>
      </c>
      <c r="P7" s="483" t="s">
        <v>947</v>
      </c>
      <c r="Q7" s="483" t="s">
        <v>946</v>
      </c>
      <c r="R7" s="483" t="s">
        <v>945</v>
      </c>
      <c r="S7" s="483" t="s">
        <v>944</v>
      </c>
      <c r="T7" s="483" t="s">
        <v>943</v>
      </c>
      <c r="U7" s="482" t="s">
        <v>942</v>
      </c>
      <c r="V7" s="481" t="s">
        <v>941</v>
      </c>
      <c r="W7" s="485" t="s">
        <v>940</v>
      </c>
    </row>
    <row r="8" spans="1:23" ht="28.2" customHeight="1">
      <c r="A8" s="479"/>
      <c r="B8" s="477"/>
      <c r="C8" s="478"/>
      <c r="D8" s="471"/>
      <c r="E8" s="468"/>
      <c r="F8" s="471"/>
      <c r="G8" s="467"/>
      <c r="H8" s="468"/>
      <c r="I8" s="467"/>
      <c r="J8" s="467"/>
      <c r="K8" s="471"/>
      <c r="L8" s="471"/>
      <c r="M8" s="466"/>
      <c r="N8" s="466"/>
      <c r="O8" s="466"/>
      <c r="P8" s="466"/>
      <c r="Q8" s="466"/>
      <c r="R8" s="466"/>
      <c r="S8" s="466"/>
      <c r="T8" s="466"/>
      <c r="U8" s="466"/>
      <c r="V8" s="466"/>
      <c r="W8" s="466"/>
    </row>
    <row r="9" spans="1:23" ht="28.2" customHeight="1">
      <c r="A9" s="470"/>
      <c r="B9" s="477"/>
      <c r="C9" s="478"/>
      <c r="D9" s="471"/>
      <c r="E9" s="468"/>
      <c r="F9" s="471"/>
      <c r="G9" s="467"/>
      <c r="H9" s="468"/>
      <c r="I9" s="467"/>
      <c r="J9" s="467"/>
      <c r="K9" s="471"/>
      <c r="L9" s="471"/>
      <c r="M9" s="466"/>
      <c r="N9" s="466"/>
      <c r="O9" s="466"/>
      <c r="P9" s="466"/>
      <c r="Q9" s="466"/>
      <c r="R9" s="466"/>
      <c r="S9" s="466"/>
      <c r="T9" s="466"/>
      <c r="U9" s="466"/>
      <c r="V9" s="466"/>
      <c r="W9" s="466"/>
    </row>
    <row r="10" spans="1:23" ht="28.2" customHeight="1">
      <c r="A10" s="470"/>
      <c r="B10" s="477"/>
      <c r="C10" s="478"/>
      <c r="D10" s="471"/>
      <c r="E10" s="468"/>
      <c r="F10" s="471"/>
      <c r="G10" s="467"/>
      <c r="H10" s="468"/>
      <c r="I10" s="467"/>
      <c r="J10" s="467"/>
      <c r="K10" s="471"/>
      <c r="L10" s="471"/>
      <c r="M10" s="466"/>
      <c r="N10" s="466"/>
      <c r="O10" s="466"/>
      <c r="P10" s="466"/>
      <c r="Q10" s="466"/>
      <c r="R10" s="466"/>
      <c r="S10" s="466"/>
      <c r="T10" s="466"/>
      <c r="U10" s="466"/>
      <c r="V10" s="466"/>
      <c r="W10" s="466"/>
    </row>
    <row r="11" spans="1:23" ht="28.2" customHeight="1">
      <c r="A11" s="470"/>
      <c r="B11" s="477"/>
      <c r="C11" s="478"/>
      <c r="D11" s="471"/>
      <c r="E11" s="468"/>
      <c r="F11" s="471"/>
      <c r="G11" s="467"/>
      <c r="H11" s="468"/>
      <c r="I11" s="467"/>
      <c r="J11" s="467"/>
      <c r="K11" s="471"/>
      <c r="L11" s="471"/>
      <c r="M11" s="466"/>
      <c r="N11" s="466"/>
      <c r="O11" s="466"/>
      <c r="P11" s="466"/>
      <c r="Q11" s="466"/>
      <c r="R11" s="466"/>
      <c r="S11" s="466"/>
      <c r="T11" s="466"/>
      <c r="U11" s="466"/>
      <c r="V11" s="466"/>
      <c r="W11" s="466"/>
    </row>
    <row r="12" spans="1:23" ht="28.2" customHeight="1">
      <c r="A12" s="470"/>
      <c r="B12" s="466"/>
      <c r="C12" s="478"/>
      <c r="D12" s="471"/>
      <c r="E12" s="466"/>
      <c r="F12" s="471"/>
      <c r="G12" s="466"/>
      <c r="H12" s="466"/>
      <c r="I12" s="466"/>
      <c r="J12" s="466"/>
      <c r="K12" s="466"/>
      <c r="L12" s="466"/>
      <c r="M12" s="466"/>
      <c r="N12" s="466"/>
      <c r="O12" s="466"/>
      <c r="P12" s="466"/>
      <c r="Q12" s="466"/>
      <c r="R12" s="466"/>
      <c r="S12" s="466"/>
      <c r="T12" s="466"/>
      <c r="U12" s="466"/>
      <c r="V12" s="466"/>
      <c r="W12" s="466"/>
    </row>
    <row r="13" spans="1:23" ht="28.2" customHeight="1">
      <c r="A13" s="470"/>
      <c r="B13" s="477"/>
      <c r="C13" s="478"/>
      <c r="D13" s="471"/>
      <c r="E13" s="468"/>
      <c r="F13" s="471"/>
      <c r="G13" s="467"/>
      <c r="H13" s="468"/>
      <c r="I13" s="467"/>
      <c r="J13" s="467"/>
      <c r="K13" s="471"/>
      <c r="L13" s="471"/>
      <c r="M13" s="466"/>
      <c r="N13" s="466"/>
      <c r="O13" s="466"/>
      <c r="P13" s="466"/>
      <c r="Q13" s="466"/>
      <c r="R13" s="466"/>
      <c r="S13" s="466"/>
      <c r="T13" s="466"/>
      <c r="U13" s="466"/>
      <c r="V13" s="466"/>
      <c r="W13" s="466"/>
    </row>
    <row r="14" spans="1:23" ht="28.2" customHeight="1">
      <c r="A14" s="470"/>
      <c r="B14" s="477"/>
      <c r="C14" s="478"/>
      <c r="D14" s="471"/>
      <c r="E14" s="468"/>
      <c r="F14" s="471"/>
      <c r="G14" s="467"/>
      <c r="H14" s="468"/>
      <c r="I14" s="467"/>
      <c r="J14" s="467"/>
      <c r="K14" s="471"/>
      <c r="L14" s="471"/>
      <c r="M14" s="466"/>
      <c r="N14" s="466"/>
      <c r="O14" s="466"/>
      <c r="P14" s="466"/>
      <c r="Q14" s="466"/>
      <c r="R14" s="466"/>
      <c r="S14" s="466"/>
      <c r="T14" s="466"/>
      <c r="U14" s="466"/>
      <c r="V14" s="466"/>
      <c r="W14" s="466"/>
    </row>
    <row r="15" spans="1:23" ht="28.2" customHeight="1">
      <c r="A15" s="470"/>
      <c r="B15" s="477"/>
      <c r="C15" s="478"/>
      <c r="D15" s="471"/>
      <c r="E15" s="468"/>
      <c r="F15" s="471"/>
      <c r="G15" s="467"/>
      <c r="H15" s="468"/>
      <c r="I15" s="467"/>
      <c r="J15" s="467"/>
      <c r="K15" s="471"/>
      <c r="L15" s="471"/>
      <c r="M15" s="466"/>
      <c r="N15" s="466"/>
      <c r="O15" s="466"/>
      <c r="P15" s="466"/>
      <c r="Q15" s="466"/>
      <c r="R15" s="466"/>
      <c r="S15" s="466"/>
      <c r="T15" s="466"/>
      <c r="U15" s="466"/>
      <c r="V15" s="466"/>
      <c r="W15" s="466"/>
    </row>
    <row r="16" spans="1:23" ht="28.2" customHeight="1">
      <c r="A16" s="470"/>
      <c r="B16" s="477"/>
      <c r="C16" s="478"/>
      <c r="D16" s="471"/>
      <c r="E16" s="468"/>
      <c r="F16" s="471"/>
      <c r="G16" s="467"/>
      <c r="H16" s="468" t="s">
        <v>939</v>
      </c>
      <c r="I16" s="467"/>
      <c r="J16" s="467"/>
      <c r="K16" s="471"/>
      <c r="L16" s="471"/>
      <c r="M16" s="466"/>
      <c r="N16" s="466"/>
      <c r="O16" s="466"/>
      <c r="P16" s="466"/>
      <c r="Q16" s="466"/>
      <c r="R16" s="466"/>
      <c r="S16" s="466"/>
      <c r="T16" s="466"/>
      <c r="U16" s="466"/>
      <c r="V16" s="466"/>
      <c r="W16" s="466"/>
    </row>
    <row r="17" spans="1:23" ht="28.2" customHeight="1">
      <c r="A17" s="470"/>
      <c r="B17" s="477"/>
      <c r="C17" s="476"/>
      <c r="D17" s="473"/>
      <c r="E17" s="475"/>
      <c r="F17" s="473"/>
      <c r="G17" s="474"/>
      <c r="H17" s="475"/>
      <c r="I17" s="474"/>
      <c r="J17" s="474"/>
      <c r="K17" s="473"/>
      <c r="L17" s="473"/>
      <c r="M17" s="466"/>
      <c r="N17" s="466"/>
      <c r="O17" s="466"/>
      <c r="P17" s="466"/>
      <c r="Q17" s="466"/>
      <c r="R17" s="466"/>
      <c r="S17" s="466"/>
      <c r="T17" s="466"/>
      <c r="U17" s="466"/>
      <c r="V17" s="466"/>
      <c r="W17" s="466"/>
    </row>
    <row r="18" spans="1:23" ht="28.2" customHeight="1">
      <c r="A18" s="470"/>
      <c r="B18" s="472"/>
      <c r="C18" s="471"/>
      <c r="D18" s="471"/>
      <c r="E18" s="468"/>
      <c r="F18" s="471"/>
      <c r="G18" s="467"/>
      <c r="H18" s="468"/>
      <c r="I18" s="467"/>
      <c r="J18" s="467"/>
      <c r="K18" s="471"/>
      <c r="L18" s="471"/>
      <c r="M18" s="466"/>
      <c r="N18" s="466"/>
      <c r="O18" s="466"/>
      <c r="P18" s="466"/>
      <c r="Q18" s="466"/>
      <c r="R18" s="466"/>
      <c r="S18" s="466"/>
      <c r="T18" s="466"/>
      <c r="U18" s="466"/>
      <c r="V18" s="466"/>
      <c r="W18" s="466"/>
    </row>
    <row r="19" spans="1:23" ht="28.2" customHeight="1">
      <c r="A19" s="470"/>
      <c r="B19" s="472"/>
      <c r="C19" s="471"/>
      <c r="D19" s="471"/>
      <c r="E19" s="468"/>
      <c r="F19" s="471"/>
      <c r="G19" s="467"/>
      <c r="H19" s="468"/>
      <c r="I19" s="467"/>
      <c r="J19" s="467"/>
      <c r="K19" s="471"/>
      <c r="L19" s="471"/>
      <c r="M19" s="466"/>
      <c r="N19" s="466"/>
      <c r="O19" s="466"/>
      <c r="P19" s="466"/>
      <c r="Q19" s="466"/>
      <c r="R19" s="466"/>
      <c r="S19" s="466"/>
      <c r="T19" s="466"/>
      <c r="U19" s="466"/>
      <c r="V19" s="466"/>
      <c r="W19" s="466"/>
    </row>
    <row r="20" spans="1:23" ht="28.2" customHeight="1">
      <c r="A20" s="470"/>
      <c r="B20" s="469"/>
      <c r="C20" s="471"/>
      <c r="D20" s="471"/>
      <c r="E20" s="466"/>
      <c r="F20" s="471"/>
      <c r="G20" s="471"/>
      <c r="H20" s="466"/>
      <c r="I20" s="466"/>
      <c r="J20" s="466"/>
      <c r="K20" s="466"/>
      <c r="L20" s="471"/>
      <c r="M20" s="466"/>
      <c r="N20" s="466"/>
      <c r="O20" s="466"/>
      <c r="P20" s="466"/>
      <c r="Q20" s="466"/>
      <c r="R20" s="466"/>
      <c r="S20" s="466"/>
      <c r="T20" s="466"/>
      <c r="U20" s="466"/>
      <c r="V20" s="466"/>
      <c r="W20" s="466"/>
    </row>
    <row r="21" spans="1:23" ht="28.2" customHeight="1">
      <c r="A21" s="470"/>
      <c r="B21" s="469"/>
      <c r="C21" s="471"/>
      <c r="D21" s="471"/>
      <c r="E21" s="466"/>
      <c r="F21" s="471"/>
      <c r="G21" s="466"/>
      <c r="H21" s="466"/>
      <c r="I21" s="466"/>
      <c r="J21" s="466"/>
      <c r="K21" s="466"/>
      <c r="L21" s="466"/>
      <c r="M21" s="466"/>
      <c r="N21" s="466"/>
      <c r="O21" s="466"/>
      <c r="P21" s="466"/>
      <c r="Q21" s="466"/>
      <c r="R21" s="466"/>
      <c r="S21" s="466"/>
      <c r="T21" s="466"/>
      <c r="U21" s="466"/>
      <c r="V21" s="466"/>
      <c r="W21" s="466"/>
    </row>
    <row r="22" spans="1:23" ht="28.2" customHeight="1">
      <c r="A22" s="470"/>
      <c r="B22" s="469" t="s">
        <v>938</v>
      </c>
      <c r="C22" s="467"/>
      <c r="D22" s="467"/>
      <c r="E22" s="468"/>
      <c r="F22" s="467"/>
      <c r="G22" s="467"/>
      <c r="H22" s="468"/>
      <c r="I22" s="467"/>
      <c r="J22" s="467"/>
      <c r="K22" s="467"/>
      <c r="L22" s="467"/>
      <c r="M22" s="466"/>
      <c r="N22" s="466"/>
      <c r="O22" s="466"/>
      <c r="P22" s="466"/>
      <c r="Q22" s="466"/>
      <c r="R22" s="466"/>
      <c r="S22" s="466"/>
      <c r="T22" s="466"/>
      <c r="U22" s="466"/>
      <c r="V22" s="466"/>
      <c r="W22" s="466"/>
    </row>
    <row r="23" spans="1:23" ht="28.2" customHeight="1">
      <c r="A23" s="465"/>
      <c r="B23" s="462" t="s">
        <v>937</v>
      </c>
      <c r="C23" s="463"/>
      <c r="D23" s="463"/>
      <c r="E23" s="464"/>
      <c r="F23" s="463"/>
      <c r="G23" s="463"/>
      <c r="H23" s="464"/>
      <c r="I23" s="463"/>
      <c r="J23" s="463"/>
      <c r="K23" s="463"/>
      <c r="L23" s="463"/>
      <c r="M23" s="462"/>
      <c r="N23" s="462"/>
      <c r="O23" s="462"/>
      <c r="P23" s="462"/>
      <c r="Q23" s="462"/>
      <c r="R23" s="462"/>
      <c r="S23" s="462"/>
      <c r="T23" s="462"/>
      <c r="U23" s="462"/>
      <c r="V23" s="462"/>
      <c r="W23" s="462"/>
    </row>
    <row r="24" spans="1:23" s="423" customFormat="1" ht="25.5" customHeight="1">
      <c r="A24" s="461"/>
      <c r="B24" s="423" t="s">
        <v>936</v>
      </c>
      <c r="H24" s="423" t="s">
        <v>935</v>
      </c>
      <c r="M24" s="423" t="s">
        <v>934</v>
      </c>
      <c r="T24" s="460" t="s">
        <v>296</v>
      </c>
    </row>
  </sheetData>
  <mergeCells count="14">
    <mergeCell ref="Q6:S6"/>
    <mergeCell ref="T6:W6"/>
    <mergeCell ref="W1:W3"/>
    <mergeCell ref="E4:G4"/>
    <mergeCell ref="B5:L5"/>
    <mergeCell ref="M5:W5"/>
    <mergeCell ref="B6:B7"/>
    <mergeCell ref="C6:C7"/>
    <mergeCell ref="D6:E6"/>
    <mergeCell ref="F6:F7"/>
    <mergeCell ref="G6:G7"/>
    <mergeCell ref="H6:H7"/>
    <mergeCell ref="I6:L6"/>
    <mergeCell ref="M6:O6"/>
  </mergeCells>
  <phoneticPr fontId="5" type="noConversion"/>
  <printOptions horizontalCentered="1"/>
  <pageMargins left="0.23622047244094491" right="0.23622047244094491" top="1.1417322834645669" bottom="0.6692913385826772" header="0.27559055118110237" footer="0.51181102362204722"/>
  <pageSetup paperSize="9" scale="79" orientation="landscape" r:id="rId1"/>
  <headerFooter alignWithMargins="0">
    <oddFooter>&amp;L&amp;F&amp;C&amp;"標楷體,標準"&amp;10第 &amp;P 頁，共 &amp;N 頁&amp;R&amp;A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pageSetUpPr fitToPage="1"/>
  </sheetPr>
  <dimension ref="A1:R29"/>
  <sheetViews>
    <sheetView zoomScale="75" zoomScaleNormal="75" workbookViewId="0"/>
  </sheetViews>
  <sheetFormatPr defaultColWidth="8" defaultRowHeight="16.2"/>
  <cols>
    <col min="1" max="1" width="7.77734375" style="724" customWidth="1"/>
    <col min="2" max="2" width="5.6640625" style="724" customWidth="1"/>
    <col min="3" max="4" width="5.88671875" style="724" customWidth="1"/>
    <col min="5" max="5" width="9.109375" style="724" customWidth="1"/>
    <col min="6" max="6" width="8.44140625" style="724" customWidth="1"/>
    <col min="7" max="8" width="5.88671875" style="724" customWidth="1"/>
    <col min="9" max="9" width="8" style="724" customWidth="1"/>
    <col min="10" max="10" width="8.21875" style="724" customWidth="1"/>
    <col min="11" max="11" width="7" style="724" customWidth="1"/>
    <col min="12" max="12" width="9.33203125" style="724" customWidth="1"/>
    <col min="13" max="13" width="8.88671875" style="724" customWidth="1"/>
    <col min="14" max="17" width="6.77734375" style="724" customWidth="1"/>
    <col min="18" max="18" width="10.77734375" style="724" customWidth="1"/>
    <col min="19" max="19" width="8" style="724" customWidth="1"/>
    <col min="20" max="16384" width="8" style="724"/>
  </cols>
  <sheetData>
    <row r="1" spans="1:18" s="752" customFormat="1" ht="22.2">
      <c r="H1" s="752" t="s">
        <v>1633</v>
      </c>
    </row>
    <row r="2" spans="1:18" ht="19.8">
      <c r="A2" s="722"/>
      <c r="B2" s="723"/>
      <c r="C2" s="723"/>
      <c r="E2" s="723"/>
      <c r="F2" s="723"/>
      <c r="H2" s="768" t="str">
        <f>+"檢查基準日:"&amp;TEXT('產險受檢資料清單 '!D4,"ee")&amp;"年"&amp;TEXT('產險受檢資料清單 '!D4,"mm")&amp;"月"&amp;TEXT('產險受檢資料清單 '!D4,"dd")&amp;"日"</f>
        <v>檢查基準日:2024年03月31日</v>
      </c>
      <c r="I2" s="768"/>
      <c r="J2" s="769"/>
      <c r="K2" s="769"/>
      <c r="L2" s="769"/>
      <c r="N2" s="723"/>
      <c r="O2" s="723"/>
      <c r="R2" s="726" t="s">
        <v>1591</v>
      </c>
    </row>
    <row r="3" spans="1:18" ht="16.5" customHeight="1">
      <c r="A3" s="1301" t="s">
        <v>1634</v>
      </c>
      <c r="B3" s="1301"/>
      <c r="C3" s="1293" t="s">
        <v>1593</v>
      </c>
      <c r="D3" s="1293"/>
      <c r="E3" s="1298" t="s">
        <v>299</v>
      </c>
      <c r="F3" s="1293" t="s">
        <v>1594</v>
      </c>
      <c r="G3" s="1296" t="s">
        <v>1635</v>
      </c>
      <c r="H3" s="1296"/>
      <c r="I3" s="1293" t="s">
        <v>1596</v>
      </c>
      <c r="J3" s="1293"/>
      <c r="K3" s="1291" t="s">
        <v>1597</v>
      </c>
      <c r="L3" s="1291"/>
      <c r="M3" s="1291"/>
      <c r="N3" s="1292" t="s">
        <v>1598</v>
      </c>
      <c r="O3" s="1292"/>
      <c r="P3" s="1292"/>
      <c r="Q3" s="1292"/>
      <c r="R3" s="1293" t="s">
        <v>1599</v>
      </c>
    </row>
    <row r="4" spans="1:18">
      <c r="A4" s="1301"/>
      <c r="B4" s="1301"/>
      <c r="C4" s="1293"/>
      <c r="D4" s="1293"/>
      <c r="E4" s="1298"/>
      <c r="F4" s="1293"/>
      <c r="G4" s="753" t="s">
        <v>1600</v>
      </c>
      <c r="H4" s="753" t="s">
        <v>1601</v>
      </c>
      <c r="I4" s="754" t="s">
        <v>298</v>
      </c>
      <c r="J4" s="754" t="s">
        <v>1602</v>
      </c>
      <c r="K4" s="1294" t="s">
        <v>1603</v>
      </c>
      <c r="L4" s="1294"/>
      <c r="M4" s="1294"/>
      <c r="N4" s="1292"/>
      <c r="O4" s="1292"/>
      <c r="P4" s="1292"/>
      <c r="Q4" s="1292"/>
      <c r="R4" s="1293"/>
    </row>
    <row r="5" spans="1:18" ht="17.100000000000001" customHeight="1">
      <c r="A5" s="1293" t="s">
        <v>1604</v>
      </c>
      <c r="B5" s="1295" t="s">
        <v>1605</v>
      </c>
      <c r="C5" s="1296" t="s">
        <v>1606</v>
      </c>
      <c r="D5" s="1296" t="s">
        <v>1607</v>
      </c>
      <c r="E5" s="1297" t="s">
        <v>1608</v>
      </c>
      <c r="F5" s="1293"/>
      <c r="G5" s="755" t="s">
        <v>1609</v>
      </c>
      <c r="H5" s="755" t="s">
        <v>1610</v>
      </c>
      <c r="I5" s="1293" t="s">
        <v>1611</v>
      </c>
      <c r="J5" s="1298" t="s">
        <v>1612</v>
      </c>
      <c r="K5" s="756" t="s">
        <v>1613</v>
      </c>
      <c r="L5" s="757" t="s">
        <v>1614</v>
      </c>
      <c r="M5" s="758" t="s">
        <v>1615</v>
      </c>
      <c r="N5" s="1299" t="s">
        <v>297</v>
      </c>
      <c r="O5" s="1299" t="s">
        <v>94</v>
      </c>
      <c r="P5" s="1299" t="s">
        <v>93</v>
      </c>
      <c r="Q5" s="1299" t="s">
        <v>93</v>
      </c>
      <c r="R5" s="1293"/>
    </row>
    <row r="6" spans="1:18">
      <c r="A6" s="1293"/>
      <c r="B6" s="1295"/>
      <c r="C6" s="1296"/>
      <c r="D6" s="1296"/>
      <c r="E6" s="1297"/>
      <c r="F6" s="1293"/>
      <c r="G6" s="759" t="s">
        <v>1616</v>
      </c>
      <c r="H6" s="759" t="s">
        <v>1616</v>
      </c>
      <c r="I6" s="1293"/>
      <c r="J6" s="1298"/>
      <c r="K6" s="757" t="s">
        <v>1118</v>
      </c>
      <c r="L6" s="757" t="s">
        <v>1617</v>
      </c>
      <c r="M6" s="760" t="s">
        <v>1618</v>
      </c>
      <c r="N6" s="1300"/>
      <c r="O6" s="1300"/>
      <c r="P6" s="1300"/>
      <c r="Q6" s="1300"/>
      <c r="R6" s="1293"/>
    </row>
    <row r="7" spans="1:18" ht="17.100000000000001" customHeight="1">
      <c r="A7" s="1303">
        <v>1</v>
      </c>
      <c r="B7" s="1303"/>
      <c r="C7" s="1302"/>
      <c r="D7" s="1302"/>
      <c r="E7" s="735"/>
      <c r="F7" s="1302"/>
      <c r="G7" s="1302"/>
      <c r="H7" s="1302"/>
      <c r="I7" s="735"/>
      <c r="J7" s="735"/>
      <c r="K7" s="736"/>
      <c r="L7" s="736"/>
      <c r="M7" s="736"/>
      <c r="N7" s="1302"/>
      <c r="O7" s="1304"/>
      <c r="P7" s="1302"/>
      <c r="Q7" s="1302"/>
      <c r="R7" s="1302"/>
    </row>
    <row r="8" spans="1:18" ht="17.100000000000001" customHeight="1">
      <c r="A8" s="735"/>
      <c r="B8" s="737"/>
      <c r="C8" s="735"/>
      <c r="D8" s="735"/>
      <c r="E8" s="735"/>
      <c r="F8" s="1302"/>
      <c r="G8" s="735"/>
      <c r="H8" s="735"/>
      <c r="I8" s="735"/>
      <c r="J8" s="735"/>
      <c r="K8" s="736"/>
      <c r="L8" s="736"/>
      <c r="M8" s="736"/>
      <c r="N8" s="1302"/>
      <c r="O8" s="1305"/>
      <c r="P8" s="1302"/>
      <c r="Q8" s="1302"/>
      <c r="R8" s="1302"/>
    </row>
    <row r="9" spans="1:18" ht="17.100000000000001" customHeight="1">
      <c r="A9" s="1303">
        <v>2</v>
      </c>
      <c r="B9" s="1303"/>
      <c r="C9" s="1302"/>
      <c r="D9" s="1302"/>
      <c r="E9" s="735"/>
      <c r="F9" s="1302"/>
      <c r="G9" s="1302"/>
      <c r="H9" s="1302"/>
      <c r="I9" s="735"/>
      <c r="J9" s="735"/>
      <c r="K9" s="736"/>
      <c r="L9" s="736"/>
      <c r="M9" s="736"/>
      <c r="N9" s="1302"/>
      <c r="O9" s="1304"/>
      <c r="P9" s="1302"/>
      <c r="Q9" s="1302"/>
      <c r="R9" s="1302"/>
    </row>
    <row r="10" spans="1:18" ht="17.100000000000001" customHeight="1">
      <c r="A10" s="735"/>
      <c r="B10" s="737"/>
      <c r="C10" s="735"/>
      <c r="D10" s="735"/>
      <c r="E10" s="735"/>
      <c r="F10" s="1302"/>
      <c r="G10" s="735"/>
      <c r="H10" s="735"/>
      <c r="I10" s="735"/>
      <c r="J10" s="735"/>
      <c r="K10" s="736"/>
      <c r="L10" s="736"/>
      <c r="M10" s="736"/>
      <c r="N10" s="1302"/>
      <c r="O10" s="1305"/>
      <c r="P10" s="1302"/>
      <c r="Q10" s="1302"/>
      <c r="R10" s="1302"/>
    </row>
    <row r="11" spans="1:18" ht="17.100000000000001" customHeight="1">
      <c r="A11" s="1303">
        <v>3</v>
      </c>
      <c r="B11" s="1303"/>
      <c r="C11" s="1302"/>
      <c r="D11" s="1302"/>
      <c r="E11" s="735"/>
      <c r="F11" s="1302"/>
      <c r="G11" s="1302"/>
      <c r="H11" s="1302"/>
      <c r="I11" s="735"/>
      <c r="J11" s="735"/>
      <c r="K11" s="736"/>
      <c r="L11" s="736"/>
      <c r="M11" s="736"/>
      <c r="N11" s="1302"/>
      <c r="O11" s="1304"/>
      <c r="P11" s="1302"/>
      <c r="Q11" s="1302"/>
      <c r="R11" s="1302"/>
    </row>
    <row r="12" spans="1:18" ht="17.100000000000001" customHeight="1">
      <c r="A12" s="735"/>
      <c r="B12" s="737"/>
      <c r="C12" s="735"/>
      <c r="D12" s="735"/>
      <c r="E12" s="735"/>
      <c r="F12" s="1302"/>
      <c r="G12" s="735"/>
      <c r="H12" s="735"/>
      <c r="I12" s="735"/>
      <c r="J12" s="735"/>
      <c r="K12" s="736"/>
      <c r="L12" s="736"/>
      <c r="M12" s="736"/>
      <c r="N12" s="1302"/>
      <c r="O12" s="1305"/>
      <c r="P12" s="1302"/>
      <c r="Q12" s="1302"/>
      <c r="R12" s="1302"/>
    </row>
    <row r="13" spans="1:18" ht="17.100000000000001" customHeight="1">
      <c r="A13" s="1303">
        <v>4</v>
      </c>
      <c r="B13" s="1303"/>
      <c r="C13" s="1302"/>
      <c r="D13" s="1302"/>
      <c r="E13" s="735"/>
      <c r="F13" s="1302"/>
      <c r="G13" s="1302"/>
      <c r="H13" s="1302"/>
      <c r="I13" s="735"/>
      <c r="J13" s="735"/>
      <c r="K13" s="736"/>
      <c r="L13" s="736"/>
      <c r="M13" s="736"/>
      <c r="N13" s="1302"/>
      <c r="O13" s="1304"/>
      <c r="P13" s="1302"/>
      <c r="Q13" s="1302"/>
      <c r="R13" s="1302"/>
    </row>
    <row r="14" spans="1:18" ht="17.100000000000001" customHeight="1">
      <c r="A14" s="735"/>
      <c r="B14" s="737"/>
      <c r="C14" s="735"/>
      <c r="D14" s="735"/>
      <c r="E14" s="735"/>
      <c r="F14" s="1302"/>
      <c r="G14" s="735"/>
      <c r="H14" s="735"/>
      <c r="I14" s="735"/>
      <c r="J14" s="735"/>
      <c r="K14" s="736"/>
      <c r="L14" s="736"/>
      <c r="M14" s="736"/>
      <c r="N14" s="1302"/>
      <c r="O14" s="1305"/>
      <c r="P14" s="1302"/>
      <c r="Q14" s="1302"/>
      <c r="R14" s="1302"/>
    </row>
    <row r="15" spans="1:18" ht="17.100000000000001" customHeight="1">
      <c r="A15" s="1303">
        <v>5</v>
      </c>
      <c r="B15" s="1303"/>
      <c r="C15" s="1302"/>
      <c r="D15" s="1302"/>
      <c r="E15" s="735"/>
      <c r="F15" s="1302"/>
      <c r="G15" s="1302"/>
      <c r="H15" s="1302"/>
      <c r="I15" s="735"/>
      <c r="J15" s="735"/>
      <c r="K15" s="736"/>
      <c r="L15" s="736"/>
      <c r="M15" s="736"/>
      <c r="N15" s="1302"/>
      <c r="O15" s="1304"/>
      <c r="P15" s="1302"/>
      <c r="Q15" s="1302"/>
      <c r="R15" s="1302"/>
    </row>
    <row r="16" spans="1:18" ht="17.100000000000001" customHeight="1">
      <c r="A16" s="735"/>
      <c r="B16" s="737"/>
      <c r="C16" s="735"/>
      <c r="D16" s="735"/>
      <c r="E16" s="735"/>
      <c r="F16" s="1302"/>
      <c r="G16" s="735"/>
      <c r="H16" s="735"/>
      <c r="I16" s="735"/>
      <c r="J16" s="735"/>
      <c r="K16" s="736"/>
      <c r="L16" s="736"/>
      <c r="M16" s="736"/>
      <c r="N16" s="1302"/>
      <c r="O16" s="1305"/>
      <c r="P16" s="1302"/>
      <c r="Q16" s="1302"/>
      <c r="R16" s="1302"/>
    </row>
    <row r="17" spans="1:18" ht="17.100000000000001" customHeight="1">
      <c r="A17" s="1303">
        <v>6</v>
      </c>
      <c r="B17" s="1303"/>
      <c r="C17" s="1302"/>
      <c r="D17" s="1302"/>
      <c r="E17" s="735"/>
      <c r="F17" s="1302"/>
      <c r="G17" s="1302"/>
      <c r="H17" s="1302"/>
      <c r="I17" s="735"/>
      <c r="J17" s="735"/>
      <c r="K17" s="736"/>
      <c r="L17" s="736"/>
      <c r="M17" s="736"/>
      <c r="N17" s="1302"/>
      <c r="O17" s="1304"/>
      <c r="P17" s="1302"/>
      <c r="Q17" s="1302"/>
      <c r="R17" s="1302"/>
    </row>
    <row r="18" spans="1:18" ht="17.100000000000001" customHeight="1">
      <c r="A18" s="735"/>
      <c r="B18" s="737"/>
      <c r="C18" s="735"/>
      <c r="D18" s="735"/>
      <c r="E18" s="735"/>
      <c r="F18" s="1302"/>
      <c r="G18" s="735"/>
      <c r="H18" s="735"/>
      <c r="I18" s="735"/>
      <c r="J18" s="735"/>
      <c r="K18" s="736"/>
      <c r="L18" s="736"/>
      <c r="M18" s="736"/>
      <c r="N18" s="1302"/>
      <c r="O18" s="1305"/>
      <c r="P18" s="1302"/>
      <c r="Q18" s="1302"/>
      <c r="R18" s="1302"/>
    </row>
    <row r="19" spans="1:18" ht="17.100000000000001" customHeight="1">
      <c r="A19" s="1303">
        <v>7</v>
      </c>
      <c r="B19" s="1303"/>
      <c r="C19" s="1302"/>
      <c r="D19" s="1302"/>
      <c r="E19" s="735"/>
      <c r="F19" s="1302"/>
      <c r="G19" s="1302"/>
      <c r="H19" s="1302"/>
      <c r="I19" s="735"/>
      <c r="J19" s="735"/>
      <c r="K19" s="736"/>
      <c r="L19" s="736"/>
      <c r="M19" s="736"/>
      <c r="N19" s="1302"/>
      <c r="O19" s="1304"/>
      <c r="P19" s="1302"/>
      <c r="Q19" s="1302"/>
      <c r="R19" s="1302"/>
    </row>
    <row r="20" spans="1:18" ht="17.100000000000001" customHeight="1">
      <c r="A20" s="735"/>
      <c r="B20" s="737"/>
      <c r="C20" s="735"/>
      <c r="D20" s="735"/>
      <c r="E20" s="735"/>
      <c r="F20" s="1302"/>
      <c r="G20" s="735"/>
      <c r="H20" s="735"/>
      <c r="I20" s="735"/>
      <c r="J20" s="735"/>
      <c r="K20" s="736"/>
      <c r="L20" s="736"/>
      <c r="M20" s="736"/>
      <c r="N20" s="1302"/>
      <c r="O20" s="1305"/>
      <c r="P20" s="1302"/>
      <c r="Q20" s="1302"/>
      <c r="R20" s="1302"/>
    </row>
    <row r="21" spans="1:18" ht="17.100000000000001" customHeight="1">
      <c r="A21" s="1303">
        <v>8</v>
      </c>
      <c r="B21" s="1303"/>
      <c r="C21" s="1302"/>
      <c r="D21" s="1302"/>
      <c r="E21" s="735"/>
      <c r="F21" s="1302"/>
      <c r="G21" s="1302"/>
      <c r="H21" s="1302"/>
      <c r="I21" s="735"/>
      <c r="J21" s="735"/>
      <c r="K21" s="736"/>
      <c r="L21" s="736"/>
      <c r="M21" s="736"/>
      <c r="N21" s="1302"/>
      <c r="O21" s="1304"/>
      <c r="P21" s="1302"/>
      <c r="Q21" s="1302"/>
      <c r="R21" s="1302"/>
    </row>
    <row r="22" spans="1:18" ht="17.100000000000001" customHeight="1">
      <c r="A22" s="735"/>
      <c r="B22" s="737"/>
      <c r="C22" s="735"/>
      <c r="D22" s="735"/>
      <c r="E22" s="735"/>
      <c r="F22" s="1302"/>
      <c r="G22" s="735"/>
      <c r="H22" s="735"/>
      <c r="I22" s="735"/>
      <c r="J22" s="735"/>
      <c r="K22" s="736"/>
      <c r="L22" s="736"/>
      <c r="M22" s="736"/>
      <c r="N22" s="1302"/>
      <c r="O22" s="1305"/>
      <c r="P22" s="1302"/>
      <c r="Q22" s="1302"/>
      <c r="R22" s="1302"/>
    </row>
    <row r="23" spans="1:18" ht="17.100000000000001" customHeight="1">
      <c r="A23" s="1303">
        <v>9</v>
      </c>
      <c r="B23" s="1303"/>
      <c r="C23" s="1302"/>
      <c r="D23" s="1302"/>
      <c r="E23" s="735"/>
      <c r="F23" s="1302"/>
      <c r="G23" s="1302"/>
      <c r="H23" s="1302"/>
      <c r="I23" s="735"/>
      <c r="J23" s="735"/>
      <c r="K23" s="736"/>
      <c r="L23" s="736"/>
      <c r="M23" s="736"/>
      <c r="N23" s="1302"/>
      <c r="O23" s="1304"/>
      <c r="P23" s="1302"/>
      <c r="Q23" s="1302"/>
      <c r="R23" s="1302"/>
    </row>
    <row r="24" spans="1:18" ht="17.100000000000001" customHeight="1">
      <c r="A24" s="735"/>
      <c r="B24" s="737"/>
      <c r="C24" s="735"/>
      <c r="D24" s="735"/>
      <c r="E24" s="735"/>
      <c r="F24" s="1302"/>
      <c r="G24" s="735"/>
      <c r="H24" s="735"/>
      <c r="I24" s="735"/>
      <c r="J24" s="735"/>
      <c r="K24" s="736"/>
      <c r="L24" s="736"/>
      <c r="M24" s="736"/>
      <c r="N24" s="1302"/>
      <c r="O24" s="1305"/>
      <c r="P24" s="1302"/>
      <c r="Q24" s="1302"/>
      <c r="R24" s="1302"/>
    </row>
    <row r="25" spans="1:18" ht="17.100000000000001" customHeight="1">
      <c r="A25" s="1303">
        <v>10</v>
      </c>
      <c r="B25" s="1303"/>
      <c r="C25" s="1302"/>
      <c r="D25" s="1302"/>
      <c r="E25" s="738"/>
      <c r="F25" s="1302"/>
      <c r="G25" s="1302"/>
      <c r="H25" s="1302"/>
      <c r="I25" s="738"/>
      <c r="J25" s="738"/>
      <c r="K25" s="739"/>
      <c r="L25" s="739"/>
      <c r="M25" s="739"/>
      <c r="N25" s="1302"/>
      <c r="O25" s="1304"/>
      <c r="P25" s="1302"/>
      <c r="Q25" s="1302"/>
      <c r="R25" s="1302"/>
    </row>
    <row r="26" spans="1:18" ht="17.100000000000001" customHeight="1">
      <c r="A26" s="735"/>
      <c r="B26" s="737"/>
      <c r="C26" s="735"/>
      <c r="D26" s="735"/>
      <c r="E26" s="735"/>
      <c r="F26" s="1302"/>
      <c r="G26" s="735"/>
      <c r="H26" s="735"/>
      <c r="I26" s="735"/>
      <c r="J26" s="735"/>
      <c r="K26" s="736"/>
      <c r="L26" s="736"/>
      <c r="M26" s="736"/>
      <c r="N26" s="1302"/>
      <c r="O26" s="1305"/>
      <c r="P26" s="1302"/>
      <c r="Q26" s="1302"/>
      <c r="R26" s="1302"/>
    </row>
    <row r="27" spans="1:18" ht="36" customHeight="1">
      <c r="A27" s="740"/>
      <c r="B27" s="1306"/>
      <c r="C27" s="1306"/>
      <c r="D27" s="1307" t="s">
        <v>1620</v>
      </c>
      <c r="E27" s="1307"/>
      <c r="F27" s="741"/>
      <c r="G27" s="741"/>
      <c r="H27" s="741"/>
      <c r="I27" s="742" t="s">
        <v>264</v>
      </c>
      <c r="J27" s="743"/>
      <c r="K27" s="743" t="s">
        <v>1125</v>
      </c>
      <c r="L27" s="743"/>
      <c r="M27" s="745" t="s">
        <v>1620</v>
      </c>
      <c r="N27" s="741"/>
      <c r="O27" s="741"/>
      <c r="P27" s="741"/>
      <c r="Q27" s="741"/>
      <c r="R27" s="741"/>
    </row>
    <row r="28" spans="1:18" s="748" customFormat="1" ht="16.350000000000001" customHeight="1">
      <c r="A28" s="747" t="s">
        <v>1621</v>
      </c>
      <c r="B28" s="747"/>
      <c r="D28" s="747" t="s">
        <v>1622</v>
      </c>
      <c r="G28" s="747"/>
      <c r="H28" s="747"/>
      <c r="K28" s="747" t="s">
        <v>1623</v>
      </c>
      <c r="L28" s="747"/>
      <c r="N28" s="747"/>
      <c r="O28" s="747"/>
      <c r="P28" s="747"/>
      <c r="Q28" s="747"/>
      <c r="R28" s="747"/>
    </row>
    <row r="29" spans="1:18" s="746" customFormat="1" ht="13.8">
      <c r="A29" s="747"/>
      <c r="B29" s="747"/>
      <c r="D29" s="747" t="s">
        <v>1624</v>
      </c>
      <c r="G29" s="747"/>
      <c r="H29" s="747"/>
      <c r="I29" s="747"/>
      <c r="K29" s="747" t="s">
        <v>1625</v>
      </c>
      <c r="L29" s="747"/>
      <c r="M29" s="747"/>
      <c r="N29" s="747"/>
      <c r="O29" s="747"/>
      <c r="P29" s="747"/>
      <c r="Q29" s="747"/>
      <c r="R29" s="747"/>
    </row>
  </sheetData>
  <mergeCells count="113">
    <mergeCell ref="B27:C27"/>
    <mergeCell ref="D27:E27"/>
    <mergeCell ref="P23:P24"/>
    <mergeCell ref="Q23:Q24"/>
    <mergeCell ref="R23:R24"/>
    <mergeCell ref="A25:B25"/>
    <mergeCell ref="C25:D25"/>
    <mergeCell ref="F25:F26"/>
    <mergeCell ref="G25:H25"/>
    <mergeCell ref="N25:N26"/>
    <mergeCell ref="P25:P26"/>
    <mergeCell ref="Q25:Q26"/>
    <mergeCell ref="R25:R26"/>
    <mergeCell ref="A23:B23"/>
    <mergeCell ref="C23:D23"/>
    <mergeCell ref="F23:F24"/>
    <mergeCell ref="G23:H23"/>
    <mergeCell ref="N23:N24"/>
    <mergeCell ref="O23:O24"/>
    <mergeCell ref="O25:O26"/>
    <mergeCell ref="P19:P20"/>
    <mergeCell ref="Q19:Q20"/>
    <mergeCell ref="R19:R20"/>
    <mergeCell ref="A21:B21"/>
    <mergeCell ref="C21:D21"/>
    <mergeCell ref="F21:F22"/>
    <mergeCell ref="G21:H21"/>
    <mergeCell ref="N21:N22"/>
    <mergeCell ref="P21:P22"/>
    <mergeCell ref="Q21:Q22"/>
    <mergeCell ref="R21:R22"/>
    <mergeCell ref="A19:B19"/>
    <mergeCell ref="C19:D19"/>
    <mergeCell ref="F19:F20"/>
    <mergeCell ref="G19:H19"/>
    <mergeCell ref="N19:N20"/>
    <mergeCell ref="O19:O20"/>
    <mergeCell ref="O21:O22"/>
    <mergeCell ref="P15:P16"/>
    <mergeCell ref="Q15:Q16"/>
    <mergeCell ref="R15:R16"/>
    <mergeCell ref="A17:B17"/>
    <mergeCell ref="C17:D17"/>
    <mergeCell ref="F17:F18"/>
    <mergeCell ref="G17:H17"/>
    <mergeCell ref="N17:N18"/>
    <mergeCell ref="P17:P18"/>
    <mergeCell ref="Q17:Q18"/>
    <mergeCell ref="R17:R18"/>
    <mergeCell ref="A15:B15"/>
    <mergeCell ref="C15:D15"/>
    <mergeCell ref="F15:F16"/>
    <mergeCell ref="G15:H15"/>
    <mergeCell ref="N15:N16"/>
    <mergeCell ref="O15:O16"/>
    <mergeCell ref="O17:O18"/>
    <mergeCell ref="P11:P12"/>
    <mergeCell ref="Q11:Q12"/>
    <mergeCell ref="R11:R12"/>
    <mergeCell ref="A13:B13"/>
    <mergeCell ref="C13:D13"/>
    <mergeCell ref="F13:F14"/>
    <mergeCell ref="G13:H13"/>
    <mergeCell ref="N13:N14"/>
    <mergeCell ref="P13:P14"/>
    <mergeCell ref="Q13:Q14"/>
    <mergeCell ref="R13:R14"/>
    <mergeCell ref="A11:B11"/>
    <mergeCell ref="C11:D11"/>
    <mergeCell ref="F11:F12"/>
    <mergeCell ref="G11:H11"/>
    <mergeCell ref="N11:N12"/>
    <mergeCell ref="O11:O12"/>
    <mergeCell ref="O13:O14"/>
    <mergeCell ref="P7:P8"/>
    <mergeCell ref="Q7:Q8"/>
    <mergeCell ref="R7:R8"/>
    <mergeCell ref="A9:B9"/>
    <mergeCell ref="C9:D9"/>
    <mergeCell ref="F9:F10"/>
    <mergeCell ref="G9:H9"/>
    <mergeCell ref="N9:N10"/>
    <mergeCell ref="P9:P10"/>
    <mergeCell ref="Q9:Q10"/>
    <mergeCell ref="R9:R10"/>
    <mergeCell ref="A7:B7"/>
    <mergeCell ref="C7:D7"/>
    <mergeCell ref="F7:F8"/>
    <mergeCell ref="G7:H7"/>
    <mergeCell ref="N7:N8"/>
    <mergeCell ref="O7:O8"/>
    <mergeCell ref="O9:O10"/>
    <mergeCell ref="K3:M3"/>
    <mergeCell ref="N3:Q4"/>
    <mergeCell ref="R3:R6"/>
    <mergeCell ref="K4:M4"/>
    <mergeCell ref="A5:A6"/>
    <mergeCell ref="B5:B6"/>
    <mergeCell ref="C5:C6"/>
    <mergeCell ref="D5:D6"/>
    <mergeCell ref="E5:E6"/>
    <mergeCell ref="I5:I6"/>
    <mergeCell ref="J5:J6"/>
    <mergeCell ref="N5:N6"/>
    <mergeCell ref="P5:P6"/>
    <mergeCell ref="Q5:Q6"/>
    <mergeCell ref="A3:B4"/>
    <mergeCell ref="C3:D4"/>
    <mergeCell ref="E3:E4"/>
    <mergeCell ref="F3:F6"/>
    <mergeCell ref="G3:H3"/>
    <mergeCell ref="I3:J3"/>
    <mergeCell ref="O5:O6"/>
  </mergeCells>
  <phoneticPr fontId="5" type="noConversion"/>
  <printOptions horizontalCentered="1"/>
  <pageMargins left="0.23622047244094491" right="0.23622047244094491" top="1.1417322834645669" bottom="0.6692913385826772" header="0.27559055118110237" footer="0.51181102362204722"/>
  <pageSetup paperSize="9" scale="71" orientation="landscape" r:id="rId1"/>
  <headerFooter alignWithMargins="0">
    <oddFooter>&amp;L&amp;F&amp;C&amp;"標楷體,標準"&amp;10第 &amp;P 頁，共 &amp;N 頁&amp;R&amp;A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sheetPr>
  <dimension ref="A1:AE30"/>
  <sheetViews>
    <sheetView workbookViewId="0">
      <selection activeCell="U17" sqref="U17"/>
    </sheetView>
  </sheetViews>
  <sheetFormatPr defaultColWidth="8" defaultRowHeight="16.2"/>
  <cols>
    <col min="1" max="1" width="7.21875" style="724" customWidth="1"/>
    <col min="2" max="2" width="5.6640625" style="724" customWidth="1"/>
    <col min="3" max="4" width="5.88671875" style="724" customWidth="1"/>
    <col min="5" max="5" width="9.44140625" style="724" customWidth="1"/>
    <col min="6" max="6" width="7.21875" style="724" customWidth="1"/>
    <col min="7" max="8" width="5.88671875" style="724" customWidth="1"/>
    <col min="9" max="9" width="7.77734375" style="724" customWidth="1"/>
    <col min="10" max="10" width="8.6640625" style="724" customWidth="1"/>
    <col min="11" max="11" width="6.77734375" style="724" customWidth="1"/>
    <col min="12" max="13" width="8.77734375" style="724" customWidth="1"/>
    <col min="14" max="17" width="7.21875" style="724" customWidth="1"/>
    <col min="18" max="18" width="12.44140625" style="724" customWidth="1"/>
    <col min="19" max="19" width="8" style="724" customWidth="1"/>
    <col min="20" max="16384" width="8" style="724"/>
  </cols>
  <sheetData>
    <row r="1" spans="1:31" customFormat="1">
      <c r="A1" s="722"/>
      <c r="B1" s="723"/>
      <c r="C1" s="723"/>
      <c r="D1" s="724"/>
      <c r="E1" s="723"/>
      <c r="F1" s="723"/>
      <c r="G1" s="723"/>
      <c r="H1" s="723"/>
      <c r="I1" s="722" t="s">
        <v>1590</v>
      </c>
      <c r="J1" s="723"/>
      <c r="K1" s="723"/>
      <c r="L1" s="723"/>
      <c r="M1" s="723"/>
      <c r="N1" s="723"/>
      <c r="O1" s="723"/>
      <c r="P1" s="724"/>
      <c r="Q1" s="724"/>
      <c r="R1" s="725"/>
      <c r="S1" s="724"/>
      <c r="T1" s="724"/>
      <c r="U1" s="724"/>
      <c r="V1" s="724"/>
      <c r="W1" s="724"/>
      <c r="X1" s="724"/>
      <c r="Y1" s="724"/>
      <c r="Z1" s="724"/>
      <c r="AA1" s="724"/>
      <c r="AB1" s="724"/>
      <c r="AC1" s="724"/>
      <c r="AD1" s="724"/>
      <c r="AE1" s="724"/>
    </row>
    <row r="2" spans="1:31" customFormat="1" ht="15" customHeight="1">
      <c r="A2" s="766" t="s">
        <v>1713</v>
      </c>
      <c r="B2" s="723"/>
      <c r="C2" s="723"/>
      <c r="D2" s="724"/>
      <c r="E2" s="723"/>
      <c r="F2" s="723"/>
      <c r="G2" s="723"/>
      <c r="H2" s="723"/>
      <c r="I2" s="723"/>
      <c r="J2" s="723"/>
      <c r="K2" s="723"/>
      <c r="L2" s="723"/>
      <c r="M2" s="723"/>
      <c r="N2" s="723"/>
      <c r="O2" s="723"/>
      <c r="P2" s="724"/>
      <c r="Q2" s="724"/>
      <c r="R2" s="725"/>
      <c r="S2" s="724"/>
      <c r="T2" s="724"/>
      <c r="U2" s="724"/>
      <c r="V2" s="724"/>
      <c r="W2" s="724"/>
      <c r="X2" s="724"/>
      <c r="Y2" s="724"/>
      <c r="Z2" s="724"/>
      <c r="AA2" s="724"/>
      <c r="AB2" s="724"/>
      <c r="AC2" s="724"/>
      <c r="AD2" s="724"/>
      <c r="AE2" s="724"/>
    </row>
    <row r="3" spans="1:31" customFormat="1" ht="15" customHeight="1">
      <c r="A3" s="723"/>
      <c r="B3" s="724"/>
      <c r="C3" s="723"/>
      <c r="D3" s="724"/>
      <c r="E3" s="723"/>
      <c r="F3" s="723"/>
      <c r="G3" s="723"/>
      <c r="H3" s="723"/>
      <c r="I3" s="723"/>
      <c r="J3" s="723"/>
      <c r="K3" s="723"/>
      <c r="L3" s="723"/>
      <c r="M3" s="723"/>
      <c r="N3" s="723"/>
      <c r="O3" s="723"/>
      <c r="P3" s="724"/>
      <c r="Q3" s="724"/>
      <c r="R3" s="726" t="s">
        <v>1591</v>
      </c>
      <c r="S3" s="723"/>
      <c r="T3" s="723"/>
      <c r="U3" s="723"/>
      <c r="V3" s="723"/>
      <c r="W3" s="723"/>
      <c r="X3" s="723"/>
      <c r="Y3" s="723"/>
      <c r="Z3" s="723"/>
      <c r="AA3" s="723"/>
      <c r="AB3" s="723"/>
      <c r="AC3" s="723"/>
      <c r="AD3" s="723"/>
      <c r="AE3" s="723"/>
    </row>
    <row r="4" spans="1:31" customFormat="1" ht="16.5" customHeight="1">
      <c r="A4" s="1313" t="s">
        <v>1592</v>
      </c>
      <c r="B4" s="1313"/>
      <c r="C4" s="1292" t="s">
        <v>1593</v>
      </c>
      <c r="D4" s="1292"/>
      <c r="E4" s="1309" t="s">
        <v>299</v>
      </c>
      <c r="F4" s="1292" t="s">
        <v>1594</v>
      </c>
      <c r="G4" s="1311" t="s">
        <v>1595</v>
      </c>
      <c r="H4" s="1311"/>
      <c r="I4" s="1292" t="s">
        <v>1596</v>
      </c>
      <c r="J4" s="1292"/>
      <c r="K4" s="1299" t="s">
        <v>1597</v>
      </c>
      <c r="L4" s="1299"/>
      <c r="M4" s="1299"/>
      <c r="N4" s="1292" t="s">
        <v>1598</v>
      </c>
      <c r="O4" s="1292"/>
      <c r="P4" s="1292"/>
      <c r="Q4" s="1292"/>
      <c r="R4" s="1292" t="s">
        <v>1599</v>
      </c>
      <c r="S4" s="724"/>
      <c r="T4" s="724"/>
      <c r="U4" s="724"/>
      <c r="V4" s="724"/>
      <c r="W4" s="724"/>
      <c r="X4" s="724"/>
      <c r="Y4" s="724"/>
      <c r="Z4" s="724"/>
      <c r="AA4" s="724"/>
      <c r="AB4" s="724"/>
      <c r="AC4" s="724"/>
      <c r="AD4" s="724"/>
      <c r="AE4" s="724"/>
    </row>
    <row r="5" spans="1:31" customFormat="1">
      <c r="A5" s="1313"/>
      <c r="B5" s="1313"/>
      <c r="C5" s="1292"/>
      <c r="D5" s="1292"/>
      <c r="E5" s="1309"/>
      <c r="F5" s="1292"/>
      <c r="G5" s="727" t="s">
        <v>1600</v>
      </c>
      <c r="H5" s="727" t="s">
        <v>1601</v>
      </c>
      <c r="I5" s="728" t="s">
        <v>298</v>
      </c>
      <c r="J5" s="728" t="s">
        <v>1602</v>
      </c>
      <c r="K5" s="1308" t="s">
        <v>1603</v>
      </c>
      <c r="L5" s="1308"/>
      <c r="M5" s="1308"/>
      <c r="N5" s="1292"/>
      <c r="O5" s="1292"/>
      <c r="P5" s="1292"/>
      <c r="Q5" s="1292"/>
      <c r="R5" s="1292"/>
      <c r="S5" s="724"/>
      <c r="T5" s="724"/>
      <c r="U5" s="724"/>
      <c r="V5" s="724"/>
      <c r="W5" s="724"/>
      <c r="X5" s="724"/>
      <c r="Y5" s="724"/>
      <c r="Z5" s="724"/>
      <c r="AA5" s="724"/>
      <c r="AB5" s="724"/>
      <c r="AC5" s="724"/>
      <c r="AD5" s="724"/>
      <c r="AE5" s="724"/>
    </row>
    <row r="6" spans="1:31" customFormat="1">
      <c r="A6" s="1292" t="s">
        <v>1604</v>
      </c>
      <c r="B6" s="1310" t="s">
        <v>1605</v>
      </c>
      <c r="C6" s="1311" t="s">
        <v>1606</v>
      </c>
      <c r="D6" s="1311" t="s">
        <v>1607</v>
      </c>
      <c r="E6" s="1312" t="s">
        <v>1608</v>
      </c>
      <c r="F6" s="1292"/>
      <c r="G6" s="729" t="s">
        <v>1609</v>
      </c>
      <c r="H6" s="729" t="s">
        <v>1610</v>
      </c>
      <c r="I6" s="1292" t="s">
        <v>1611</v>
      </c>
      <c r="J6" s="1309" t="s">
        <v>1612</v>
      </c>
      <c r="K6" s="730" t="s">
        <v>1613</v>
      </c>
      <c r="L6" s="731" t="s">
        <v>1614</v>
      </c>
      <c r="M6" s="732" t="s">
        <v>1615</v>
      </c>
      <c r="N6" s="1299" t="s">
        <v>297</v>
      </c>
      <c r="O6" s="1299" t="s">
        <v>94</v>
      </c>
      <c r="P6" s="1299" t="s">
        <v>93</v>
      </c>
      <c r="Q6" s="1299" t="s">
        <v>93</v>
      </c>
      <c r="R6" s="1292"/>
      <c r="S6" s="724"/>
      <c r="T6" s="724"/>
      <c r="U6" s="724"/>
      <c r="V6" s="724"/>
      <c r="W6" s="724"/>
      <c r="X6" s="724"/>
      <c r="Y6" s="724"/>
      <c r="Z6" s="724"/>
      <c r="AA6" s="724"/>
      <c r="AB6" s="724"/>
      <c r="AC6" s="724"/>
      <c r="AD6" s="724"/>
      <c r="AE6" s="724"/>
    </row>
    <row r="7" spans="1:31" customFormat="1">
      <c r="A7" s="1292"/>
      <c r="B7" s="1310"/>
      <c r="C7" s="1311"/>
      <c r="D7" s="1311"/>
      <c r="E7" s="1312"/>
      <c r="F7" s="1292"/>
      <c r="G7" s="733" t="s">
        <v>1616</v>
      </c>
      <c r="H7" s="733" t="s">
        <v>1616</v>
      </c>
      <c r="I7" s="1292"/>
      <c r="J7" s="1309"/>
      <c r="K7" s="731" t="s">
        <v>1118</v>
      </c>
      <c r="L7" s="731" t="s">
        <v>1617</v>
      </c>
      <c r="M7" s="734" t="s">
        <v>1618</v>
      </c>
      <c r="N7" s="1300"/>
      <c r="O7" s="1300"/>
      <c r="P7" s="1300"/>
      <c r="Q7" s="1300"/>
      <c r="R7" s="1292"/>
      <c r="S7" s="724"/>
      <c r="T7" s="724"/>
      <c r="U7" s="724"/>
      <c r="V7" s="724"/>
      <c r="W7" s="724"/>
      <c r="X7" s="724"/>
      <c r="Y7" s="724"/>
      <c r="Z7" s="724"/>
      <c r="AA7" s="724"/>
      <c r="AB7" s="724"/>
      <c r="AC7" s="724"/>
      <c r="AD7" s="724"/>
      <c r="AE7" s="724"/>
    </row>
    <row r="8" spans="1:31" customFormat="1" ht="17.100000000000001" customHeight="1">
      <c r="A8" s="1303">
        <v>1</v>
      </c>
      <c r="B8" s="1303"/>
      <c r="C8" s="1302"/>
      <c r="D8" s="1302"/>
      <c r="E8" s="735"/>
      <c r="F8" s="1302"/>
      <c r="G8" s="1302"/>
      <c r="H8" s="1302"/>
      <c r="I8" s="735"/>
      <c r="J8" s="735"/>
      <c r="K8" s="736"/>
      <c r="L8" s="736"/>
      <c r="M8" s="736"/>
      <c r="N8" s="1302"/>
      <c r="O8" s="1304"/>
      <c r="P8" s="1302"/>
      <c r="Q8" s="1302"/>
      <c r="R8" s="1302"/>
      <c r="S8" s="724"/>
      <c r="T8" s="724"/>
      <c r="U8" s="724"/>
      <c r="V8" s="724"/>
      <c r="W8" s="724"/>
      <c r="X8" s="724"/>
      <c r="Y8" s="724"/>
      <c r="Z8" s="724"/>
      <c r="AA8" s="724"/>
      <c r="AB8" s="724"/>
      <c r="AC8" s="724"/>
      <c r="AD8" s="724"/>
      <c r="AE8" s="724"/>
    </row>
    <row r="9" spans="1:31" customFormat="1" ht="17.100000000000001" customHeight="1">
      <c r="A9" s="735"/>
      <c r="B9" s="737"/>
      <c r="C9" s="735"/>
      <c r="D9" s="735"/>
      <c r="E9" s="735"/>
      <c r="F9" s="1302"/>
      <c r="G9" s="735"/>
      <c r="H9" s="735"/>
      <c r="I9" s="735"/>
      <c r="J9" s="735"/>
      <c r="K9" s="736"/>
      <c r="L9" s="736"/>
      <c r="M9" s="736"/>
      <c r="N9" s="1302"/>
      <c r="O9" s="1305"/>
      <c r="P9" s="1302"/>
      <c r="Q9" s="1302"/>
      <c r="R9" s="1302"/>
      <c r="S9" s="724"/>
      <c r="T9" s="724"/>
      <c r="U9" s="724"/>
      <c r="V9" s="724"/>
      <c r="W9" s="724"/>
      <c r="X9" s="724"/>
      <c r="Y9" s="724"/>
      <c r="Z9" s="724"/>
      <c r="AA9" s="724"/>
      <c r="AB9" s="724"/>
      <c r="AC9" s="724"/>
      <c r="AD9" s="724"/>
      <c r="AE9" s="724"/>
    </row>
    <row r="10" spans="1:31" customFormat="1" ht="17.100000000000001" customHeight="1">
      <c r="A10" s="1303">
        <v>2</v>
      </c>
      <c r="B10" s="1303"/>
      <c r="C10" s="1302"/>
      <c r="D10" s="1302"/>
      <c r="E10" s="735"/>
      <c r="F10" s="1302"/>
      <c r="G10" s="1302"/>
      <c r="H10" s="1302"/>
      <c r="I10" s="735"/>
      <c r="J10" s="735"/>
      <c r="K10" s="736"/>
      <c r="L10" s="736"/>
      <c r="M10" s="736"/>
      <c r="N10" s="1302"/>
      <c r="O10" s="1304"/>
      <c r="P10" s="1302"/>
      <c r="Q10" s="1302"/>
      <c r="R10" s="1302"/>
      <c r="S10" s="724"/>
      <c r="T10" s="724"/>
      <c r="U10" s="724"/>
      <c r="V10" s="724"/>
      <c r="W10" s="724"/>
      <c r="X10" s="724"/>
      <c r="Y10" s="724"/>
      <c r="Z10" s="724"/>
      <c r="AA10" s="724"/>
      <c r="AB10" s="724"/>
      <c r="AC10" s="724"/>
      <c r="AD10" s="724"/>
      <c r="AE10" s="724"/>
    </row>
    <row r="11" spans="1:31" customFormat="1" ht="17.100000000000001" customHeight="1">
      <c r="A11" s="735"/>
      <c r="B11" s="737"/>
      <c r="C11" s="735"/>
      <c r="D11" s="735"/>
      <c r="E11" s="735"/>
      <c r="F11" s="1302"/>
      <c r="G11" s="735"/>
      <c r="H11" s="735"/>
      <c r="I11" s="735"/>
      <c r="J11" s="735"/>
      <c r="K11" s="736"/>
      <c r="L11" s="736"/>
      <c r="M11" s="736"/>
      <c r="N11" s="1302"/>
      <c r="O11" s="1305"/>
      <c r="P11" s="1302"/>
      <c r="Q11" s="1302"/>
      <c r="R11" s="1302"/>
      <c r="S11" s="724"/>
      <c r="T11" s="724"/>
      <c r="U11" s="724"/>
      <c r="V11" s="724"/>
      <c r="W11" s="724"/>
      <c r="X11" s="724"/>
      <c r="Y11" s="724"/>
      <c r="Z11" s="724"/>
      <c r="AA11" s="724"/>
      <c r="AB11" s="724"/>
      <c r="AC11" s="724"/>
      <c r="AD11" s="724"/>
      <c r="AE11" s="724"/>
    </row>
    <row r="12" spans="1:31" customFormat="1" ht="17.100000000000001" customHeight="1">
      <c r="A12" s="1303">
        <v>3</v>
      </c>
      <c r="B12" s="1303"/>
      <c r="C12" s="1302"/>
      <c r="D12" s="1302"/>
      <c r="E12" s="735"/>
      <c r="F12" s="1302"/>
      <c r="G12" s="1302"/>
      <c r="H12" s="1302"/>
      <c r="I12" s="735"/>
      <c r="J12" s="735"/>
      <c r="K12" s="736"/>
      <c r="L12" s="736"/>
      <c r="M12" s="736"/>
      <c r="N12" s="1302"/>
      <c r="O12" s="1304"/>
      <c r="P12" s="1302"/>
      <c r="Q12" s="1302"/>
      <c r="R12" s="1302"/>
      <c r="S12" s="724"/>
      <c r="T12" s="724"/>
      <c r="U12" s="724"/>
      <c r="V12" s="724"/>
      <c r="W12" s="724"/>
      <c r="X12" s="724"/>
      <c r="Y12" s="724"/>
      <c r="Z12" s="724"/>
      <c r="AA12" s="724"/>
      <c r="AB12" s="724"/>
      <c r="AC12" s="724"/>
      <c r="AD12" s="724"/>
      <c r="AE12" s="724"/>
    </row>
    <row r="13" spans="1:31" customFormat="1" ht="17.100000000000001" customHeight="1">
      <c r="A13" s="735"/>
      <c r="B13" s="737"/>
      <c r="C13" s="735"/>
      <c r="D13" s="735"/>
      <c r="E13" s="735"/>
      <c r="F13" s="1302"/>
      <c r="G13" s="735"/>
      <c r="H13" s="735"/>
      <c r="I13" s="735"/>
      <c r="J13" s="735"/>
      <c r="K13" s="736"/>
      <c r="L13" s="736"/>
      <c r="M13" s="736"/>
      <c r="N13" s="1302"/>
      <c r="O13" s="1305"/>
      <c r="P13" s="1302"/>
      <c r="Q13" s="1302"/>
      <c r="R13" s="1302"/>
      <c r="S13" s="724"/>
      <c r="T13" s="724"/>
      <c r="U13" s="724"/>
      <c r="V13" s="724"/>
      <c r="W13" s="724"/>
      <c r="X13" s="724"/>
      <c r="Y13" s="724"/>
      <c r="Z13" s="724"/>
      <c r="AA13" s="724"/>
      <c r="AB13" s="724"/>
      <c r="AC13" s="724"/>
      <c r="AD13" s="724"/>
      <c r="AE13" s="724"/>
    </row>
    <row r="14" spans="1:31" customFormat="1" ht="17.100000000000001" customHeight="1">
      <c r="A14" s="1303">
        <v>4</v>
      </c>
      <c r="B14" s="1303"/>
      <c r="C14" s="1302"/>
      <c r="D14" s="1302"/>
      <c r="E14" s="735"/>
      <c r="F14" s="1302"/>
      <c r="G14" s="1302"/>
      <c r="H14" s="1302"/>
      <c r="I14" s="735"/>
      <c r="J14" s="735"/>
      <c r="K14" s="736"/>
      <c r="L14" s="736"/>
      <c r="M14" s="736"/>
      <c r="N14" s="1302"/>
      <c r="O14" s="1304"/>
      <c r="P14" s="1302"/>
      <c r="Q14" s="1302"/>
      <c r="R14" s="1302"/>
      <c r="S14" s="724"/>
      <c r="T14" s="724"/>
      <c r="U14" s="724"/>
      <c r="V14" s="724"/>
      <c r="W14" s="724"/>
      <c r="X14" s="724"/>
      <c r="Y14" s="724"/>
      <c r="Z14" s="724"/>
      <c r="AA14" s="724"/>
      <c r="AB14" s="724"/>
      <c r="AC14" s="724"/>
      <c r="AD14" s="724"/>
      <c r="AE14" s="724"/>
    </row>
    <row r="15" spans="1:31" customFormat="1" ht="17.100000000000001" customHeight="1">
      <c r="A15" s="735"/>
      <c r="B15" s="737"/>
      <c r="C15" s="735"/>
      <c r="D15" s="735"/>
      <c r="E15" s="735"/>
      <c r="F15" s="1302"/>
      <c r="G15" s="735"/>
      <c r="H15" s="735"/>
      <c r="I15" s="735"/>
      <c r="J15" s="735"/>
      <c r="K15" s="736"/>
      <c r="L15" s="736"/>
      <c r="M15" s="736"/>
      <c r="N15" s="1302"/>
      <c r="O15" s="1305"/>
      <c r="P15" s="1302"/>
      <c r="Q15" s="1302"/>
      <c r="R15" s="1302"/>
      <c r="S15" s="724"/>
      <c r="T15" s="724"/>
      <c r="U15" s="724"/>
      <c r="V15" s="724"/>
      <c r="W15" s="724"/>
      <c r="X15" s="724"/>
      <c r="Y15" s="724"/>
      <c r="Z15" s="724"/>
      <c r="AA15" s="724"/>
      <c r="AB15" s="724"/>
      <c r="AC15" s="724"/>
      <c r="AD15" s="724"/>
      <c r="AE15" s="724"/>
    </row>
    <row r="16" spans="1:31" customFormat="1" ht="17.100000000000001" customHeight="1">
      <c r="A16" s="1303">
        <v>5</v>
      </c>
      <c r="B16" s="1303"/>
      <c r="C16" s="1302"/>
      <c r="D16" s="1302"/>
      <c r="E16" s="735"/>
      <c r="F16" s="1302"/>
      <c r="G16" s="1302"/>
      <c r="H16" s="1302"/>
      <c r="I16" s="735"/>
      <c r="J16" s="735"/>
      <c r="K16" s="736"/>
      <c r="L16" s="736"/>
      <c r="M16" s="736"/>
      <c r="N16" s="1302"/>
      <c r="O16" s="1304"/>
      <c r="P16" s="1302"/>
      <c r="Q16" s="1302"/>
      <c r="R16" s="1302"/>
      <c r="S16" s="724"/>
      <c r="T16" s="724"/>
      <c r="U16" s="724"/>
      <c r="V16" s="724"/>
      <c r="W16" s="724"/>
      <c r="X16" s="724"/>
      <c r="Y16" s="724"/>
      <c r="Z16" s="724"/>
      <c r="AA16" s="724"/>
      <c r="AB16" s="724"/>
      <c r="AC16" s="724"/>
      <c r="AD16" s="724"/>
      <c r="AE16" s="724"/>
    </row>
    <row r="17" spans="1:31" customFormat="1" ht="17.100000000000001" customHeight="1">
      <c r="A17" s="735"/>
      <c r="B17" s="737"/>
      <c r="C17" s="735"/>
      <c r="D17" s="735"/>
      <c r="E17" s="735"/>
      <c r="F17" s="1302"/>
      <c r="G17" s="735"/>
      <c r="H17" s="735"/>
      <c r="I17" s="735"/>
      <c r="J17" s="735"/>
      <c r="K17" s="736"/>
      <c r="L17" s="736"/>
      <c r="M17" s="736"/>
      <c r="N17" s="1302"/>
      <c r="O17" s="1305"/>
      <c r="P17" s="1302"/>
      <c r="Q17" s="1302"/>
      <c r="R17" s="1302"/>
      <c r="S17" s="724"/>
      <c r="T17" s="724"/>
      <c r="U17" s="724"/>
      <c r="V17" s="724"/>
      <c r="W17" s="724"/>
      <c r="X17" s="724"/>
      <c r="Y17" s="724"/>
      <c r="Z17" s="724"/>
      <c r="AA17" s="724"/>
      <c r="AB17" s="724"/>
      <c r="AC17" s="724"/>
      <c r="AD17" s="724"/>
      <c r="AE17" s="724"/>
    </row>
    <row r="18" spans="1:31" customFormat="1" ht="17.100000000000001" customHeight="1">
      <c r="A18" s="1303">
        <v>6</v>
      </c>
      <c r="B18" s="1303"/>
      <c r="C18" s="1302"/>
      <c r="D18" s="1302"/>
      <c r="E18" s="735"/>
      <c r="F18" s="1302"/>
      <c r="G18" s="1302"/>
      <c r="H18" s="1302"/>
      <c r="I18" s="735"/>
      <c r="J18" s="735"/>
      <c r="K18" s="736"/>
      <c r="L18" s="736"/>
      <c r="M18" s="736"/>
      <c r="N18" s="1302"/>
      <c r="O18" s="1304"/>
      <c r="P18" s="1302"/>
      <c r="Q18" s="1302"/>
      <c r="R18" s="1302"/>
      <c r="S18" s="724"/>
      <c r="T18" s="724"/>
      <c r="U18" s="724"/>
      <c r="V18" s="724"/>
      <c r="W18" s="724"/>
      <c r="X18" s="724"/>
      <c r="Y18" s="724"/>
      <c r="Z18" s="724"/>
      <c r="AA18" s="724"/>
      <c r="AB18" s="724"/>
      <c r="AC18" s="724"/>
      <c r="AD18" s="724"/>
      <c r="AE18" s="724"/>
    </row>
    <row r="19" spans="1:31" customFormat="1" ht="17.100000000000001" customHeight="1">
      <c r="A19" s="735"/>
      <c r="B19" s="737"/>
      <c r="C19" s="735"/>
      <c r="D19" s="735"/>
      <c r="E19" s="735"/>
      <c r="F19" s="1302"/>
      <c r="G19" s="735"/>
      <c r="H19" s="735"/>
      <c r="I19" s="735"/>
      <c r="J19" s="735"/>
      <c r="K19" s="736"/>
      <c r="L19" s="736"/>
      <c r="M19" s="736"/>
      <c r="N19" s="1302"/>
      <c r="O19" s="1305"/>
      <c r="P19" s="1302"/>
      <c r="Q19" s="1302"/>
      <c r="R19" s="1302"/>
      <c r="S19" s="724"/>
      <c r="T19" s="724"/>
      <c r="U19" s="724"/>
      <c r="V19" s="724"/>
      <c r="W19" s="724"/>
      <c r="X19" s="724"/>
      <c r="Y19" s="724"/>
      <c r="Z19" s="724"/>
      <c r="AA19" s="724"/>
      <c r="AB19" s="724"/>
      <c r="AC19" s="724"/>
      <c r="AD19" s="724"/>
      <c r="AE19" s="724"/>
    </row>
    <row r="20" spans="1:31" customFormat="1" ht="17.100000000000001" customHeight="1">
      <c r="A20" s="1303">
        <v>7</v>
      </c>
      <c r="B20" s="1303"/>
      <c r="C20" s="1302"/>
      <c r="D20" s="1302"/>
      <c r="E20" s="735"/>
      <c r="F20" s="1302"/>
      <c r="G20" s="1302"/>
      <c r="H20" s="1302"/>
      <c r="I20" s="735"/>
      <c r="J20" s="735"/>
      <c r="K20" s="736"/>
      <c r="L20" s="736"/>
      <c r="M20" s="736"/>
      <c r="N20" s="1302"/>
      <c r="O20" s="1304"/>
      <c r="P20" s="1302"/>
      <c r="Q20" s="1302"/>
      <c r="R20" s="1302"/>
      <c r="S20" s="724"/>
      <c r="T20" s="724"/>
      <c r="U20" s="724"/>
      <c r="V20" s="724"/>
      <c r="W20" s="724"/>
      <c r="X20" s="724"/>
      <c r="Y20" s="724"/>
      <c r="Z20" s="724"/>
      <c r="AA20" s="724"/>
      <c r="AB20" s="724"/>
      <c r="AC20" s="724"/>
      <c r="AD20" s="724"/>
      <c r="AE20" s="724"/>
    </row>
    <row r="21" spans="1:31" customFormat="1" ht="17.100000000000001" customHeight="1">
      <c r="A21" s="735"/>
      <c r="B21" s="737"/>
      <c r="C21" s="735"/>
      <c r="D21" s="735"/>
      <c r="E21" s="735"/>
      <c r="F21" s="1302"/>
      <c r="G21" s="735"/>
      <c r="H21" s="735"/>
      <c r="I21" s="735"/>
      <c r="J21" s="735"/>
      <c r="K21" s="736"/>
      <c r="L21" s="736"/>
      <c r="M21" s="736"/>
      <c r="N21" s="1302"/>
      <c r="O21" s="1305"/>
      <c r="P21" s="1302"/>
      <c r="Q21" s="1302"/>
      <c r="R21" s="1302"/>
      <c r="S21" s="724"/>
      <c r="T21" s="724"/>
      <c r="U21" s="724"/>
      <c r="V21" s="724"/>
      <c r="W21" s="724"/>
      <c r="X21" s="724"/>
      <c r="Y21" s="724"/>
      <c r="Z21" s="724"/>
      <c r="AA21" s="724"/>
      <c r="AB21" s="724"/>
      <c r="AC21" s="724"/>
      <c r="AD21" s="724"/>
      <c r="AE21" s="724"/>
    </row>
    <row r="22" spans="1:31" customFormat="1" ht="17.100000000000001" customHeight="1">
      <c r="A22" s="1303">
        <v>8</v>
      </c>
      <c r="B22" s="1303"/>
      <c r="C22" s="1302"/>
      <c r="D22" s="1302"/>
      <c r="E22" s="735"/>
      <c r="F22" s="1302"/>
      <c r="G22" s="1302"/>
      <c r="H22" s="1302"/>
      <c r="I22" s="735"/>
      <c r="J22" s="735"/>
      <c r="K22" s="736"/>
      <c r="L22" s="736"/>
      <c r="M22" s="736"/>
      <c r="N22" s="1302"/>
      <c r="O22" s="1304"/>
      <c r="P22" s="1302"/>
      <c r="Q22" s="1302"/>
      <c r="R22" s="1302"/>
      <c r="S22" s="724"/>
      <c r="T22" s="724"/>
      <c r="U22" s="724"/>
      <c r="V22" s="724"/>
      <c r="W22" s="724"/>
      <c r="X22" s="724"/>
      <c r="Y22" s="724"/>
      <c r="Z22" s="724"/>
      <c r="AA22" s="724"/>
      <c r="AB22" s="724"/>
      <c r="AC22" s="724"/>
      <c r="AD22" s="724"/>
      <c r="AE22" s="724"/>
    </row>
    <row r="23" spans="1:31" customFormat="1">
      <c r="A23" s="735"/>
      <c r="B23" s="737"/>
      <c r="C23" s="735"/>
      <c r="D23" s="735"/>
      <c r="E23" s="735"/>
      <c r="F23" s="1302"/>
      <c r="G23" s="735"/>
      <c r="H23" s="735"/>
      <c r="I23" s="735"/>
      <c r="J23" s="735"/>
      <c r="K23" s="736"/>
      <c r="L23" s="736"/>
      <c r="M23" s="736"/>
      <c r="N23" s="1302"/>
      <c r="O23" s="1305"/>
      <c r="P23" s="1302"/>
      <c r="Q23" s="1302"/>
      <c r="R23" s="1302"/>
      <c r="S23" s="724"/>
      <c r="T23" s="724"/>
      <c r="U23" s="724"/>
      <c r="V23" s="724"/>
      <c r="W23" s="724"/>
      <c r="X23" s="724"/>
      <c r="Y23" s="724"/>
      <c r="Z23" s="724"/>
      <c r="AA23" s="724"/>
      <c r="AB23" s="724"/>
      <c r="AC23" s="724"/>
      <c r="AD23" s="724"/>
      <c r="AE23" s="724"/>
    </row>
    <row r="24" spans="1:31" customFormat="1" ht="17.100000000000001" customHeight="1">
      <c r="A24" s="1303">
        <v>9</v>
      </c>
      <c r="B24" s="1303"/>
      <c r="C24" s="1302"/>
      <c r="D24" s="1302"/>
      <c r="E24" s="735"/>
      <c r="F24" s="1302"/>
      <c r="G24" s="1302"/>
      <c r="H24" s="1302"/>
      <c r="I24" s="735"/>
      <c r="J24" s="735"/>
      <c r="K24" s="736"/>
      <c r="L24" s="736"/>
      <c r="M24" s="736"/>
      <c r="N24" s="1302"/>
      <c r="O24" s="1304"/>
      <c r="P24" s="1302"/>
      <c r="Q24" s="1302"/>
      <c r="R24" s="1302"/>
      <c r="S24" s="724"/>
      <c r="T24" s="724"/>
      <c r="U24" s="724"/>
      <c r="V24" s="724"/>
      <c r="W24" s="724"/>
      <c r="X24" s="724"/>
      <c r="Y24" s="724"/>
      <c r="Z24" s="724"/>
      <c r="AA24" s="724"/>
      <c r="AB24" s="724"/>
      <c r="AC24" s="724"/>
      <c r="AD24" s="724"/>
      <c r="AE24" s="724"/>
    </row>
    <row r="25" spans="1:31" customFormat="1" ht="17.100000000000001" customHeight="1">
      <c r="A25" s="735"/>
      <c r="B25" s="737"/>
      <c r="C25" s="735"/>
      <c r="D25" s="735"/>
      <c r="E25" s="735"/>
      <c r="F25" s="1302"/>
      <c r="G25" s="735"/>
      <c r="H25" s="735"/>
      <c r="I25" s="735"/>
      <c r="J25" s="735"/>
      <c r="K25" s="736"/>
      <c r="L25" s="736"/>
      <c r="M25" s="736"/>
      <c r="N25" s="1302"/>
      <c r="O25" s="1305"/>
      <c r="P25" s="1302"/>
      <c r="Q25" s="1302"/>
      <c r="R25" s="1302"/>
      <c r="S25" s="724"/>
      <c r="T25" s="724"/>
      <c r="U25" s="724"/>
      <c r="V25" s="724"/>
      <c r="W25" s="724"/>
      <c r="X25" s="724"/>
      <c r="Y25" s="724"/>
      <c r="Z25" s="724"/>
      <c r="AA25" s="724"/>
      <c r="AB25" s="724"/>
      <c r="AC25" s="724"/>
      <c r="AD25" s="724"/>
      <c r="AE25" s="724"/>
    </row>
    <row r="26" spans="1:31" customFormat="1" ht="17.100000000000001" customHeight="1">
      <c r="A26" s="1303">
        <v>10</v>
      </c>
      <c r="B26" s="1303"/>
      <c r="C26" s="1302"/>
      <c r="D26" s="1302"/>
      <c r="E26" s="738"/>
      <c r="F26" s="1302"/>
      <c r="G26" s="1302"/>
      <c r="H26" s="1302"/>
      <c r="I26" s="738"/>
      <c r="J26" s="738"/>
      <c r="K26" s="739"/>
      <c r="L26" s="739"/>
      <c r="M26" s="739"/>
      <c r="N26" s="1302"/>
      <c r="O26" s="1304"/>
      <c r="P26" s="1302"/>
      <c r="Q26" s="1302"/>
      <c r="R26" s="1302"/>
      <c r="S26" s="724"/>
      <c r="T26" s="724"/>
      <c r="U26" s="724"/>
      <c r="V26" s="724"/>
      <c r="W26" s="724"/>
      <c r="X26" s="724"/>
      <c r="Y26" s="724"/>
      <c r="Z26" s="724"/>
      <c r="AA26" s="724"/>
      <c r="AB26" s="724"/>
      <c r="AC26" s="724"/>
      <c r="AD26" s="724"/>
      <c r="AE26" s="724"/>
    </row>
    <row r="27" spans="1:31" customFormat="1" ht="17.100000000000001" customHeight="1">
      <c r="A27" s="735"/>
      <c r="B27" s="737"/>
      <c r="C27" s="735"/>
      <c r="D27" s="735"/>
      <c r="E27" s="735"/>
      <c r="F27" s="1302"/>
      <c r="G27" s="735"/>
      <c r="H27" s="735"/>
      <c r="I27" s="735"/>
      <c r="J27" s="735"/>
      <c r="K27" s="736"/>
      <c r="L27" s="736"/>
      <c r="M27" s="736"/>
      <c r="N27" s="1302"/>
      <c r="O27" s="1305"/>
      <c r="P27" s="1302"/>
      <c r="Q27" s="1302"/>
      <c r="R27" s="1302"/>
      <c r="S27" s="724"/>
      <c r="T27" s="724"/>
      <c r="U27" s="724"/>
      <c r="V27" s="724"/>
      <c r="W27" s="724"/>
      <c r="X27" s="724"/>
      <c r="Y27" s="724"/>
      <c r="Z27" s="724"/>
      <c r="AA27" s="724"/>
      <c r="AB27" s="724"/>
      <c r="AC27" s="724"/>
      <c r="AD27" s="724"/>
      <c r="AE27" s="724"/>
    </row>
    <row r="28" spans="1:31" customFormat="1" ht="32.4">
      <c r="A28" s="740" t="s">
        <v>1619</v>
      </c>
      <c r="B28" s="1306"/>
      <c r="C28" s="1306"/>
      <c r="D28" s="1307" t="s">
        <v>1620</v>
      </c>
      <c r="E28" s="1307"/>
      <c r="F28" s="741"/>
      <c r="G28" s="741"/>
      <c r="H28" s="741"/>
      <c r="I28" s="742" t="s">
        <v>264</v>
      </c>
      <c r="J28" s="743"/>
      <c r="K28" s="744" t="s">
        <v>1125</v>
      </c>
      <c r="L28" s="743"/>
      <c r="M28" s="745" t="s">
        <v>1620</v>
      </c>
      <c r="N28" s="741"/>
      <c r="O28" s="741"/>
      <c r="P28" s="741"/>
      <c r="Q28" s="741"/>
      <c r="R28" s="741"/>
      <c r="S28" s="724"/>
      <c r="T28" s="724"/>
      <c r="U28" s="724"/>
      <c r="V28" s="724"/>
      <c r="W28" s="724"/>
      <c r="X28" s="724"/>
      <c r="Y28" s="724"/>
      <c r="Z28" s="724"/>
      <c r="AA28" s="724"/>
      <c r="AB28" s="724"/>
      <c r="AC28" s="724"/>
      <c r="AD28" s="724"/>
      <c r="AE28" s="724"/>
    </row>
    <row r="29" spans="1:31" s="748" customFormat="1" ht="16.350000000000001" customHeight="1">
      <c r="A29" s="747" t="s">
        <v>1621</v>
      </c>
      <c r="B29" s="747"/>
      <c r="D29" s="747" t="s">
        <v>1622</v>
      </c>
      <c r="G29" s="747"/>
      <c r="H29" s="747"/>
      <c r="K29" s="747" t="s">
        <v>1623</v>
      </c>
      <c r="L29" s="747"/>
      <c r="N29" s="747"/>
      <c r="O29" s="747"/>
      <c r="P29" s="747"/>
      <c r="Q29" s="747"/>
      <c r="R29" s="747"/>
    </row>
    <row r="30" spans="1:31" s="746" customFormat="1" ht="13.8">
      <c r="A30" s="747"/>
      <c r="B30" s="747"/>
      <c r="D30" s="747" t="s">
        <v>1624</v>
      </c>
      <c r="G30" s="747"/>
      <c r="H30" s="747"/>
      <c r="I30" s="747"/>
      <c r="K30" s="747" t="s">
        <v>1625</v>
      </c>
      <c r="L30" s="747"/>
      <c r="M30" s="747"/>
      <c r="N30" s="747"/>
      <c r="O30" s="747"/>
      <c r="P30" s="747"/>
      <c r="Q30" s="747"/>
      <c r="R30" s="747"/>
    </row>
  </sheetData>
  <mergeCells count="113">
    <mergeCell ref="B28:C28"/>
    <mergeCell ref="D28:E28"/>
    <mergeCell ref="Q24:Q25"/>
    <mergeCell ref="R24:R25"/>
    <mergeCell ref="A26:B26"/>
    <mergeCell ref="C26:D26"/>
    <mergeCell ref="F26:F27"/>
    <mergeCell ref="G26:H26"/>
    <mergeCell ref="N26:N27"/>
    <mergeCell ref="P26:P27"/>
    <mergeCell ref="Q26:Q27"/>
    <mergeCell ref="R26:R27"/>
    <mergeCell ref="A24:B24"/>
    <mergeCell ref="C24:D24"/>
    <mergeCell ref="F24:F25"/>
    <mergeCell ref="G24:H24"/>
    <mergeCell ref="N24:N25"/>
    <mergeCell ref="P24:P25"/>
    <mergeCell ref="O24:O25"/>
    <mergeCell ref="O26:O27"/>
    <mergeCell ref="Q20:Q21"/>
    <mergeCell ref="R20:R21"/>
    <mergeCell ref="A22:B22"/>
    <mergeCell ref="C22:D22"/>
    <mergeCell ref="F22:F23"/>
    <mergeCell ref="G22:H22"/>
    <mergeCell ref="N22:N23"/>
    <mergeCell ref="P22:P23"/>
    <mergeCell ref="Q22:Q23"/>
    <mergeCell ref="R22:R23"/>
    <mergeCell ref="A20:B20"/>
    <mergeCell ref="C20:D20"/>
    <mergeCell ref="F20:F21"/>
    <mergeCell ref="G20:H20"/>
    <mergeCell ref="N20:N21"/>
    <mergeCell ref="P20:P21"/>
    <mergeCell ref="O20:O21"/>
    <mergeCell ref="O22:O23"/>
    <mergeCell ref="Q16:Q17"/>
    <mergeCell ref="R16:R17"/>
    <mergeCell ref="A18:B18"/>
    <mergeCell ref="C18:D18"/>
    <mergeCell ref="F18:F19"/>
    <mergeCell ref="G18:H18"/>
    <mergeCell ref="N18:N19"/>
    <mergeCell ref="P18:P19"/>
    <mergeCell ref="Q18:Q19"/>
    <mergeCell ref="R18:R19"/>
    <mergeCell ref="A16:B16"/>
    <mergeCell ref="C16:D16"/>
    <mergeCell ref="F16:F17"/>
    <mergeCell ref="G16:H16"/>
    <mergeCell ref="N16:N17"/>
    <mergeCell ref="P16:P17"/>
    <mergeCell ref="O16:O17"/>
    <mergeCell ref="O18:O19"/>
    <mergeCell ref="Q12:Q13"/>
    <mergeCell ref="R12:R13"/>
    <mergeCell ref="A14:B14"/>
    <mergeCell ref="C14:D14"/>
    <mergeCell ref="F14:F15"/>
    <mergeCell ref="G14:H14"/>
    <mergeCell ref="N14:N15"/>
    <mergeCell ref="P14:P15"/>
    <mergeCell ref="Q14:Q15"/>
    <mergeCell ref="R14:R15"/>
    <mergeCell ref="A12:B12"/>
    <mergeCell ref="C12:D12"/>
    <mergeCell ref="F12:F13"/>
    <mergeCell ref="G12:H12"/>
    <mergeCell ref="N12:N13"/>
    <mergeCell ref="P12:P13"/>
    <mergeCell ref="O12:O13"/>
    <mergeCell ref="O14:O15"/>
    <mergeCell ref="Q8:Q9"/>
    <mergeCell ref="R8:R9"/>
    <mergeCell ref="A10:B10"/>
    <mergeCell ref="C10:D10"/>
    <mergeCell ref="F10:F11"/>
    <mergeCell ref="G10:H10"/>
    <mergeCell ref="N10:N11"/>
    <mergeCell ref="P10:P11"/>
    <mergeCell ref="Q10:Q11"/>
    <mergeCell ref="R10:R11"/>
    <mergeCell ref="O10:O11"/>
    <mergeCell ref="A8:B8"/>
    <mergeCell ref="C8:D8"/>
    <mergeCell ref="F8:F9"/>
    <mergeCell ref="G8:H8"/>
    <mergeCell ref="N8:N9"/>
    <mergeCell ref="P8:P9"/>
    <mergeCell ref="O8:O9"/>
    <mergeCell ref="R4:R7"/>
    <mergeCell ref="K5:M5"/>
    <mergeCell ref="O6:O7"/>
    <mergeCell ref="J6:J7"/>
    <mergeCell ref="N6:N7"/>
    <mergeCell ref="P6:P7"/>
    <mergeCell ref="Q6:Q7"/>
    <mergeCell ref="A6:A7"/>
    <mergeCell ref="B6:B7"/>
    <mergeCell ref="C6:C7"/>
    <mergeCell ref="D6:D7"/>
    <mergeCell ref="E6:E7"/>
    <mergeCell ref="I6:I7"/>
    <mergeCell ref="A4:B5"/>
    <mergeCell ref="C4:D5"/>
    <mergeCell ref="E4:E5"/>
    <mergeCell ref="F4:F7"/>
    <mergeCell ref="G4:H4"/>
    <mergeCell ref="I4:J4"/>
    <mergeCell ref="K4:M4"/>
    <mergeCell ref="N4:Q5"/>
  </mergeCells>
  <phoneticPr fontId="5" type="noConversion"/>
  <printOptions horizontalCentered="1" verticalCentered="1"/>
  <pageMargins left="0.70866141732283472" right="0.70866141732283472" top="0.74803149606299213" bottom="0.74803149606299213" header="0.31496062992125984" footer="0.31496062992125984"/>
  <pageSetup paperSize="8" orientation="landscape" r:id="rId1"/>
  <headerFooter>
    <oddHeader>&amp;F</oddHeader>
    <oddFoote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AE31"/>
  <sheetViews>
    <sheetView workbookViewId="0">
      <selection activeCell="S13" sqref="S13"/>
    </sheetView>
  </sheetViews>
  <sheetFormatPr defaultColWidth="8" defaultRowHeight="16.2"/>
  <cols>
    <col min="1" max="1" width="8.21875" style="724" customWidth="1"/>
    <col min="2" max="2" width="6.44140625" style="724" customWidth="1"/>
    <col min="3" max="4" width="5.88671875" style="724" customWidth="1"/>
    <col min="5" max="5" width="9.33203125" style="724" customWidth="1"/>
    <col min="6" max="6" width="8" style="724" customWidth="1"/>
    <col min="7" max="8" width="5.88671875" style="724" customWidth="1"/>
    <col min="9" max="9" width="8.44140625" style="724" customWidth="1"/>
    <col min="10" max="10" width="8.77734375" style="724" customWidth="1"/>
    <col min="11" max="11" width="7.88671875" style="724" customWidth="1"/>
    <col min="12" max="12" width="9.21875" style="724" customWidth="1"/>
    <col min="13" max="13" width="8.77734375" style="724" customWidth="1"/>
    <col min="14" max="17" width="6.77734375" style="724" customWidth="1"/>
    <col min="18" max="18" width="10.77734375" style="724" customWidth="1"/>
    <col min="19" max="19" width="8" style="724" customWidth="1"/>
    <col min="20" max="16384" width="8" style="724"/>
  </cols>
  <sheetData>
    <row r="1" spans="1:31" customFormat="1">
      <c r="A1" s="722"/>
      <c r="B1" s="723"/>
      <c r="C1" s="723"/>
      <c r="D1" s="724"/>
      <c r="E1" s="724"/>
      <c r="F1" s="747"/>
      <c r="G1" s="723"/>
      <c r="H1" s="723"/>
      <c r="I1" s="722" t="s">
        <v>1631</v>
      </c>
      <c r="J1" s="723"/>
      <c r="K1" s="723"/>
      <c r="L1" s="723"/>
      <c r="M1" s="723"/>
      <c r="N1" s="723"/>
      <c r="O1" s="723"/>
      <c r="P1" s="724"/>
      <c r="Q1" s="724"/>
      <c r="R1" s="725"/>
      <c r="S1" s="724"/>
      <c r="T1" s="724"/>
      <c r="U1" s="724"/>
      <c r="V1" s="724"/>
      <c r="W1" s="724"/>
      <c r="X1" s="724"/>
      <c r="Y1" s="724"/>
      <c r="Z1" s="724"/>
      <c r="AA1" s="724"/>
      <c r="AB1" s="724"/>
      <c r="AC1" s="724"/>
      <c r="AD1" s="724"/>
      <c r="AE1" s="724"/>
    </row>
    <row r="2" spans="1:31" customFormat="1">
      <c r="A2" s="722"/>
      <c r="B2" s="723"/>
      <c r="C2" s="723"/>
      <c r="D2" s="724"/>
      <c r="E2" s="724"/>
      <c r="F2" s="747"/>
      <c r="G2" s="723"/>
      <c r="H2" s="723"/>
      <c r="I2" s="722"/>
      <c r="J2" s="723"/>
      <c r="K2" s="723"/>
      <c r="L2" s="723"/>
      <c r="M2" s="723"/>
      <c r="N2" s="723"/>
      <c r="O2" s="723"/>
      <c r="P2" s="724"/>
      <c r="Q2" s="724"/>
      <c r="R2" s="725"/>
      <c r="S2" s="724"/>
      <c r="T2" s="724"/>
      <c r="U2" s="724"/>
      <c r="V2" s="724"/>
      <c r="W2" s="724"/>
      <c r="X2" s="724"/>
      <c r="Y2" s="724"/>
      <c r="Z2" s="724"/>
      <c r="AA2" s="724"/>
      <c r="AB2" s="724"/>
      <c r="AC2" s="724"/>
      <c r="AD2" s="724"/>
      <c r="AE2" s="724"/>
    </row>
    <row r="3" spans="1:31" customFormat="1">
      <c r="A3" s="767" t="s">
        <v>1714</v>
      </c>
      <c r="B3" s="723"/>
      <c r="C3" s="723"/>
      <c r="D3" s="724"/>
      <c r="E3" s="724"/>
      <c r="F3" s="747"/>
      <c r="G3" s="723"/>
      <c r="H3" s="723"/>
      <c r="I3" s="723"/>
      <c r="J3" s="723"/>
      <c r="K3" s="723"/>
      <c r="L3" s="723"/>
      <c r="M3" s="723"/>
      <c r="N3" s="723"/>
      <c r="O3" s="723"/>
      <c r="P3" s="724"/>
      <c r="Q3" s="724"/>
      <c r="R3" s="725"/>
      <c r="S3" s="724"/>
      <c r="T3" s="724"/>
      <c r="U3" s="724"/>
      <c r="V3" s="724"/>
      <c r="W3" s="724"/>
      <c r="X3" s="724"/>
      <c r="Y3" s="724"/>
      <c r="Z3" s="724"/>
      <c r="AA3" s="724"/>
      <c r="AB3" s="724"/>
      <c r="AC3" s="724"/>
      <c r="AD3" s="724"/>
      <c r="AE3" s="724"/>
    </row>
    <row r="4" spans="1:31" customFormat="1">
      <c r="A4" s="747"/>
      <c r="B4" s="724"/>
      <c r="C4" s="723"/>
      <c r="D4" s="724"/>
      <c r="E4" s="723"/>
      <c r="F4" s="723"/>
      <c r="G4" s="723"/>
      <c r="H4" s="723"/>
      <c r="I4" s="723"/>
      <c r="J4" s="723"/>
      <c r="K4" s="723"/>
      <c r="L4" s="723"/>
      <c r="M4" s="723"/>
      <c r="N4" s="723"/>
      <c r="O4" s="723"/>
      <c r="P4" s="724"/>
      <c r="Q4" s="724"/>
      <c r="R4" s="726" t="s">
        <v>1591</v>
      </c>
      <c r="S4" s="723"/>
      <c r="T4" s="723"/>
      <c r="U4" s="723"/>
      <c r="V4" s="723"/>
      <c r="W4" s="723"/>
      <c r="X4" s="723"/>
      <c r="Y4" s="723"/>
      <c r="Z4" s="723"/>
      <c r="AA4" s="723"/>
      <c r="AB4" s="723"/>
      <c r="AC4" s="723"/>
      <c r="AD4" s="723"/>
      <c r="AE4" s="723"/>
    </row>
    <row r="5" spans="1:31" customFormat="1" ht="16.5" customHeight="1">
      <c r="A5" s="1313" t="s">
        <v>1627</v>
      </c>
      <c r="B5" s="1313"/>
      <c r="C5" s="1292" t="s">
        <v>1593</v>
      </c>
      <c r="D5" s="1292"/>
      <c r="E5" s="1309" t="s">
        <v>299</v>
      </c>
      <c r="F5" s="1292" t="s">
        <v>1594</v>
      </c>
      <c r="G5" s="1311" t="s">
        <v>1595</v>
      </c>
      <c r="H5" s="1311"/>
      <c r="I5" s="1292" t="s">
        <v>1596</v>
      </c>
      <c r="J5" s="1292"/>
      <c r="K5" s="1299" t="s">
        <v>1597</v>
      </c>
      <c r="L5" s="1299"/>
      <c r="M5" s="1299"/>
      <c r="N5" s="1292" t="s">
        <v>1598</v>
      </c>
      <c r="O5" s="1292"/>
      <c r="P5" s="1292"/>
      <c r="Q5" s="1292"/>
      <c r="R5" s="1292" t="s">
        <v>1599</v>
      </c>
      <c r="S5" s="724"/>
      <c r="T5" s="724"/>
      <c r="U5" s="724"/>
      <c r="V5" s="724"/>
      <c r="W5" s="724"/>
      <c r="X5" s="724"/>
      <c r="Y5" s="724"/>
      <c r="Z5" s="724"/>
      <c r="AA5" s="724"/>
      <c r="AB5" s="724"/>
      <c r="AC5" s="724"/>
      <c r="AD5" s="724"/>
      <c r="AE5" s="724"/>
    </row>
    <row r="6" spans="1:31" customFormat="1" ht="30" customHeight="1">
      <c r="A6" s="1313"/>
      <c r="B6" s="1313"/>
      <c r="C6" s="1292"/>
      <c r="D6" s="1292"/>
      <c r="E6" s="1309"/>
      <c r="F6" s="1292"/>
      <c r="G6" s="727" t="s">
        <v>1600</v>
      </c>
      <c r="H6" s="727" t="s">
        <v>1601</v>
      </c>
      <c r="I6" s="728" t="s">
        <v>298</v>
      </c>
      <c r="J6" s="728" t="s">
        <v>1602</v>
      </c>
      <c r="K6" s="1308" t="s">
        <v>1603</v>
      </c>
      <c r="L6" s="1308"/>
      <c r="M6" s="1308"/>
      <c r="N6" s="1292"/>
      <c r="O6" s="1292"/>
      <c r="P6" s="1292"/>
      <c r="Q6" s="1292"/>
      <c r="R6" s="1292"/>
      <c r="S6" s="724"/>
      <c r="T6" s="724"/>
      <c r="U6" s="724"/>
      <c r="V6" s="724"/>
      <c r="W6" s="724"/>
      <c r="X6" s="724"/>
      <c r="Y6" s="724"/>
      <c r="Z6" s="724"/>
      <c r="AA6" s="724"/>
      <c r="AB6" s="724"/>
      <c r="AC6" s="724"/>
      <c r="AD6" s="724"/>
      <c r="AE6" s="724"/>
    </row>
    <row r="7" spans="1:31" customFormat="1">
      <c r="A7" s="1292" t="s">
        <v>1604</v>
      </c>
      <c r="B7" s="1310" t="s">
        <v>1605</v>
      </c>
      <c r="C7" s="1311" t="s">
        <v>1606</v>
      </c>
      <c r="D7" s="1311" t="s">
        <v>1607</v>
      </c>
      <c r="E7" s="1312" t="s">
        <v>1608</v>
      </c>
      <c r="F7" s="1292"/>
      <c r="G7" s="729" t="s">
        <v>1609</v>
      </c>
      <c r="H7" s="729" t="s">
        <v>1610</v>
      </c>
      <c r="I7" s="749" t="s">
        <v>1628</v>
      </c>
      <c r="J7" s="750" t="s">
        <v>1629</v>
      </c>
      <c r="K7" s="730" t="s">
        <v>1613</v>
      </c>
      <c r="L7" s="731" t="s">
        <v>1614</v>
      </c>
      <c r="M7" s="732" t="s">
        <v>1615</v>
      </c>
      <c r="N7" s="1299" t="s">
        <v>297</v>
      </c>
      <c r="O7" s="1299" t="s">
        <v>94</v>
      </c>
      <c r="P7" s="1299" t="s">
        <v>93</v>
      </c>
      <c r="Q7" s="1299" t="s">
        <v>93</v>
      </c>
      <c r="R7" s="1292"/>
      <c r="S7" s="724"/>
      <c r="T7" s="724"/>
      <c r="U7" s="724"/>
      <c r="V7" s="724"/>
      <c r="W7" s="724"/>
      <c r="X7" s="724"/>
      <c r="Y7" s="724"/>
      <c r="Z7" s="724"/>
      <c r="AA7" s="724"/>
      <c r="AB7" s="724"/>
      <c r="AC7" s="724"/>
      <c r="AD7" s="724"/>
      <c r="AE7" s="724"/>
    </row>
    <row r="8" spans="1:31" customFormat="1">
      <c r="A8" s="1292"/>
      <c r="B8" s="1310"/>
      <c r="C8" s="1311"/>
      <c r="D8" s="1311"/>
      <c r="E8" s="1312"/>
      <c r="F8" s="1292"/>
      <c r="G8" s="733" t="s">
        <v>1616</v>
      </c>
      <c r="H8" s="733" t="s">
        <v>1616</v>
      </c>
      <c r="I8" s="751" t="s">
        <v>1630</v>
      </c>
      <c r="J8" s="751" t="s">
        <v>34</v>
      </c>
      <c r="K8" s="731" t="s">
        <v>1118</v>
      </c>
      <c r="L8" s="731" t="s">
        <v>1617</v>
      </c>
      <c r="M8" s="734" t="s">
        <v>1618</v>
      </c>
      <c r="N8" s="1300"/>
      <c r="O8" s="1300"/>
      <c r="P8" s="1300"/>
      <c r="Q8" s="1300"/>
      <c r="R8" s="1292"/>
      <c r="S8" s="724"/>
      <c r="T8" s="724"/>
      <c r="U8" s="724"/>
      <c r="V8" s="724"/>
      <c r="W8" s="724"/>
      <c r="X8" s="724"/>
      <c r="Y8" s="724"/>
      <c r="Z8" s="724"/>
      <c r="AA8" s="724"/>
      <c r="AB8" s="724"/>
      <c r="AC8" s="724"/>
      <c r="AD8" s="724"/>
      <c r="AE8" s="724"/>
    </row>
    <row r="9" spans="1:31" customFormat="1" ht="17.100000000000001" customHeight="1">
      <c r="A9" s="1303">
        <v>1</v>
      </c>
      <c r="B9" s="1303"/>
      <c r="C9" s="1302"/>
      <c r="D9" s="1302"/>
      <c r="E9" s="735"/>
      <c r="F9" s="1302"/>
      <c r="G9" s="1302"/>
      <c r="H9" s="1302"/>
      <c r="I9" s="735"/>
      <c r="J9" s="735"/>
      <c r="K9" s="736"/>
      <c r="L9" s="736"/>
      <c r="M9" s="736"/>
      <c r="N9" s="1302"/>
      <c r="O9" s="1304"/>
      <c r="P9" s="1302"/>
      <c r="Q9" s="1302"/>
      <c r="R9" s="1302"/>
      <c r="S9" s="724"/>
      <c r="T9" s="724"/>
      <c r="U9" s="724"/>
      <c r="V9" s="724"/>
      <c r="W9" s="724"/>
      <c r="X9" s="724"/>
      <c r="Y9" s="724"/>
      <c r="Z9" s="724"/>
      <c r="AA9" s="724"/>
      <c r="AB9" s="724"/>
      <c r="AC9" s="724"/>
      <c r="AD9" s="724"/>
      <c r="AE9" s="724"/>
    </row>
    <row r="10" spans="1:31" customFormat="1" ht="17.100000000000001" customHeight="1">
      <c r="A10" s="735"/>
      <c r="B10" s="737"/>
      <c r="C10" s="735"/>
      <c r="D10" s="735"/>
      <c r="E10" s="735"/>
      <c r="F10" s="1302"/>
      <c r="G10" s="735"/>
      <c r="H10" s="735"/>
      <c r="I10" s="735"/>
      <c r="J10" s="735"/>
      <c r="K10" s="736"/>
      <c r="L10" s="736"/>
      <c r="M10" s="736"/>
      <c r="N10" s="1302"/>
      <c r="O10" s="1305"/>
      <c r="P10" s="1302"/>
      <c r="Q10" s="1302"/>
      <c r="R10" s="1302"/>
      <c r="S10" s="724"/>
      <c r="T10" s="724"/>
      <c r="U10" s="724"/>
      <c r="V10" s="724"/>
      <c r="W10" s="724"/>
      <c r="X10" s="724"/>
      <c r="Y10" s="724"/>
      <c r="Z10" s="724"/>
      <c r="AA10" s="724"/>
      <c r="AB10" s="724"/>
      <c r="AC10" s="724"/>
      <c r="AD10" s="724"/>
      <c r="AE10" s="724"/>
    </row>
    <row r="11" spans="1:31" customFormat="1" ht="17.100000000000001" customHeight="1">
      <c r="A11" s="1303">
        <v>2</v>
      </c>
      <c r="B11" s="1303"/>
      <c r="C11" s="1302"/>
      <c r="D11" s="1302"/>
      <c r="E11" s="735"/>
      <c r="F11" s="1302"/>
      <c r="G11" s="1302"/>
      <c r="H11" s="1302"/>
      <c r="I11" s="735"/>
      <c r="J11" s="735"/>
      <c r="K11" s="736"/>
      <c r="L11" s="736"/>
      <c r="M11" s="736"/>
      <c r="N11" s="1302"/>
      <c r="O11" s="1304"/>
      <c r="P11" s="1302"/>
      <c r="Q11" s="1302"/>
      <c r="R11" s="1302"/>
      <c r="S11" s="724"/>
      <c r="T11" s="724"/>
      <c r="U11" s="724"/>
      <c r="V11" s="724"/>
      <c r="W11" s="724"/>
      <c r="X11" s="724"/>
      <c r="Y11" s="724"/>
      <c r="Z11" s="724"/>
      <c r="AA11" s="724"/>
      <c r="AB11" s="724"/>
      <c r="AC11" s="724"/>
      <c r="AD11" s="724"/>
      <c r="AE11" s="724"/>
    </row>
    <row r="12" spans="1:31" customFormat="1" ht="17.100000000000001" customHeight="1">
      <c r="A12" s="735"/>
      <c r="B12" s="737"/>
      <c r="C12" s="735"/>
      <c r="D12" s="735"/>
      <c r="E12" s="735"/>
      <c r="F12" s="1302"/>
      <c r="G12" s="735"/>
      <c r="H12" s="735"/>
      <c r="I12" s="735"/>
      <c r="J12" s="735"/>
      <c r="K12" s="736"/>
      <c r="L12" s="736"/>
      <c r="M12" s="736"/>
      <c r="N12" s="1302"/>
      <c r="O12" s="1305"/>
      <c r="P12" s="1302"/>
      <c r="Q12" s="1302"/>
      <c r="R12" s="1302"/>
      <c r="S12" s="724"/>
      <c r="T12" s="724"/>
      <c r="U12" s="724"/>
      <c r="V12" s="724"/>
      <c r="W12" s="724"/>
      <c r="X12" s="724"/>
      <c r="Y12" s="724"/>
      <c r="Z12" s="724"/>
      <c r="AA12" s="724"/>
      <c r="AB12" s="724"/>
      <c r="AC12" s="724"/>
      <c r="AD12" s="724"/>
      <c r="AE12" s="724"/>
    </row>
    <row r="13" spans="1:31" customFormat="1" ht="17.100000000000001" customHeight="1">
      <c r="A13" s="1303">
        <v>3</v>
      </c>
      <c r="B13" s="1303"/>
      <c r="C13" s="1302"/>
      <c r="D13" s="1302"/>
      <c r="E13" s="735"/>
      <c r="F13" s="1302"/>
      <c r="G13" s="1302"/>
      <c r="H13" s="1302"/>
      <c r="I13" s="735"/>
      <c r="J13" s="735"/>
      <c r="K13" s="736"/>
      <c r="L13" s="736"/>
      <c r="M13" s="736"/>
      <c r="N13" s="1302"/>
      <c r="O13" s="1304"/>
      <c r="P13" s="1302"/>
      <c r="Q13" s="1302"/>
      <c r="R13" s="1302"/>
      <c r="S13" s="724"/>
      <c r="T13" s="724"/>
      <c r="U13" s="724"/>
      <c r="V13" s="724"/>
      <c r="W13" s="724"/>
      <c r="X13" s="724"/>
      <c r="Y13" s="724"/>
      <c r="Z13" s="724"/>
      <c r="AA13" s="724"/>
      <c r="AB13" s="724"/>
      <c r="AC13" s="724"/>
      <c r="AD13" s="724"/>
      <c r="AE13" s="724"/>
    </row>
    <row r="14" spans="1:31" customFormat="1" ht="17.100000000000001" customHeight="1">
      <c r="A14" s="735"/>
      <c r="B14" s="737"/>
      <c r="C14" s="735"/>
      <c r="D14" s="735"/>
      <c r="E14" s="735"/>
      <c r="F14" s="1302"/>
      <c r="G14" s="735"/>
      <c r="H14" s="735"/>
      <c r="I14" s="735"/>
      <c r="J14" s="735"/>
      <c r="K14" s="736"/>
      <c r="L14" s="736"/>
      <c r="M14" s="736"/>
      <c r="N14" s="1302"/>
      <c r="O14" s="1305"/>
      <c r="P14" s="1302"/>
      <c r="Q14" s="1302"/>
      <c r="R14" s="1302"/>
      <c r="S14" s="724"/>
      <c r="T14" s="724"/>
      <c r="U14" s="724"/>
      <c r="V14" s="724"/>
      <c r="W14" s="724"/>
      <c r="X14" s="724"/>
      <c r="Y14" s="724"/>
      <c r="Z14" s="724"/>
      <c r="AA14" s="724"/>
      <c r="AB14" s="724"/>
      <c r="AC14" s="724"/>
      <c r="AD14" s="724"/>
      <c r="AE14" s="724"/>
    </row>
    <row r="15" spans="1:31" customFormat="1" ht="17.100000000000001" customHeight="1">
      <c r="A15" s="1303">
        <v>4</v>
      </c>
      <c r="B15" s="1303"/>
      <c r="C15" s="1302"/>
      <c r="D15" s="1302"/>
      <c r="E15" s="735"/>
      <c r="F15" s="1302"/>
      <c r="G15" s="1302"/>
      <c r="H15" s="1302"/>
      <c r="I15" s="735"/>
      <c r="J15" s="735"/>
      <c r="K15" s="736"/>
      <c r="L15" s="736"/>
      <c r="M15" s="736"/>
      <c r="N15" s="1302"/>
      <c r="O15" s="1304"/>
      <c r="P15" s="1302"/>
      <c r="Q15" s="1302"/>
      <c r="R15" s="1302"/>
      <c r="S15" s="724"/>
      <c r="T15" s="724"/>
      <c r="U15" s="724"/>
      <c r="V15" s="724"/>
      <c r="W15" s="724"/>
      <c r="X15" s="724"/>
      <c r="Y15" s="724"/>
      <c r="Z15" s="724"/>
      <c r="AA15" s="724"/>
      <c r="AB15" s="724"/>
      <c r="AC15" s="724"/>
      <c r="AD15" s="724"/>
      <c r="AE15" s="724"/>
    </row>
    <row r="16" spans="1:31" customFormat="1" ht="17.100000000000001" customHeight="1">
      <c r="A16" s="735"/>
      <c r="B16" s="737"/>
      <c r="C16" s="735"/>
      <c r="D16" s="735"/>
      <c r="E16" s="735"/>
      <c r="F16" s="1302"/>
      <c r="G16" s="735"/>
      <c r="H16" s="735"/>
      <c r="I16" s="735"/>
      <c r="J16" s="735"/>
      <c r="K16" s="736"/>
      <c r="L16" s="736"/>
      <c r="M16" s="736"/>
      <c r="N16" s="1302"/>
      <c r="O16" s="1305"/>
      <c r="P16" s="1302"/>
      <c r="Q16" s="1302"/>
      <c r="R16" s="1302"/>
      <c r="S16" s="724"/>
      <c r="T16" s="724"/>
      <c r="U16" s="724"/>
      <c r="V16" s="724"/>
      <c r="W16" s="724"/>
      <c r="X16" s="724"/>
      <c r="Y16" s="724"/>
      <c r="Z16" s="724"/>
      <c r="AA16" s="724"/>
      <c r="AB16" s="724"/>
      <c r="AC16" s="724"/>
      <c r="AD16" s="724"/>
      <c r="AE16" s="724"/>
    </row>
    <row r="17" spans="1:31" customFormat="1" ht="17.100000000000001" customHeight="1">
      <c r="A17" s="1303">
        <v>5</v>
      </c>
      <c r="B17" s="1303"/>
      <c r="C17" s="1302"/>
      <c r="D17" s="1302"/>
      <c r="E17" s="735"/>
      <c r="F17" s="1302"/>
      <c r="G17" s="1302"/>
      <c r="H17" s="1302"/>
      <c r="I17" s="735"/>
      <c r="J17" s="735"/>
      <c r="K17" s="736"/>
      <c r="L17" s="736"/>
      <c r="M17" s="736"/>
      <c r="N17" s="1302"/>
      <c r="O17" s="1304"/>
      <c r="P17" s="1302"/>
      <c r="Q17" s="1302"/>
      <c r="R17" s="1302"/>
      <c r="S17" s="724"/>
      <c r="T17" s="724"/>
      <c r="U17" s="724"/>
      <c r="V17" s="724"/>
      <c r="W17" s="724"/>
      <c r="X17" s="724"/>
      <c r="Y17" s="724"/>
      <c r="Z17" s="724"/>
      <c r="AA17" s="724"/>
      <c r="AB17" s="724"/>
      <c r="AC17" s="724"/>
      <c r="AD17" s="724"/>
      <c r="AE17" s="724"/>
    </row>
    <row r="18" spans="1:31" customFormat="1" ht="17.100000000000001" customHeight="1">
      <c r="A18" s="735"/>
      <c r="B18" s="737"/>
      <c r="C18" s="735"/>
      <c r="D18" s="735"/>
      <c r="E18" s="735"/>
      <c r="F18" s="1302"/>
      <c r="G18" s="735"/>
      <c r="H18" s="735"/>
      <c r="I18" s="735"/>
      <c r="J18" s="735"/>
      <c r="K18" s="736"/>
      <c r="L18" s="736"/>
      <c r="M18" s="736"/>
      <c r="N18" s="1302"/>
      <c r="O18" s="1305"/>
      <c r="P18" s="1302"/>
      <c r="Q18" s="1302"/>
      <c r="R18" s="1302"/>
      <c r="S18" s="724"/>
      <c r="T18" s="724"/>
      <c r="U18" s="724"/>
      <c r="V18" s="724"/>
      <c r="W18" s="724"/>
      <c r="X18" s="724"/>
      <c r="Y18" s="724"/>
      <c r="Z18" s="724"/>
      <c r="AA18" s="724"/>
      <c r="AB18" s="724"/>
      <c r="AC18" s="724"/>
      <c r="AD18" s="724"/>
      <c r="AE18" s="724"/>
    </row>
    <row r="19" spans="1:31" customFormat="1" ht="17.100000000000001" customHeight="1">
      <c r="A19" s="1303">
        <v>6</v>
      </c>
      <c r="B19" s="1303"/>
      <c r="C19" s="1302"/>
      <c r="D19" s="1302"/>
      <c r="E19" s="735"/>
      <c r="F19" s="1302"/>
      <c r="G19" s="1302"/>
      <c r="H19" s="1302"/>
      <c r="I19" s="735"/>
      <c r="J19" s="735"/>
      <c r="K19" s="736"/>
      <c r="L19" s="736"/>
      <c r="M19" s="736"/>
      <c r="N19" s="1302"/>
      <c r="O19" s="1304"/>
      <c r="P19" s="1302"/>
      <c r="Q19" s="1302"/>
      <c r="R19" s="1302"/>
      <c r="S19" s="724"/>
      <c r="T19" s="724"/>
      <c r="U19" s="724"/>
      <c r="V19" s="724"/>
      <c r="W19" s="724"/>
      <c r="X19" s="724"/>
      <c r="Y19" s="724"/>
      <c r="Z19" s="724"/>
      <c r="AA19" s="724"/>
      <c r="AB19" s="724"/>
      <c r="AC19" s="724"/>
      <c r="AD19" s="724"/>
      <c r="AE19" s="724"/>
    </row>
    <row r="20" spans="1:31" customFormat="1" ht="17.100000000000001" customHeight="1">
      <c r="A20" s="735"/>
      <c r="B20" s="737"/>
      <c r="C20" s="735"/>
      <c r="D20" s="735"/>
      <c r="E20" s="735"/>
      <c r="F20" s="1302"/>
      <c r="G20" s="735"/>
      <c r="H20" s="735"/>
      <c r="I20" s="735"/>
      <c r="J20" s="735"/>
      <c r="K20" s="736"/>
      <c r="L20" s="736"/>
      <c r="M20" s="736"/>
      <c r="N20" s="1302"/>
      <c r="O20" s="1305"/>
      <c r="P20" s="1302"/>
      <c r="Q20" s="1302"/>
      <c r="R20" s="1302"/>
      <c r="S20" s="724"/>
      <c r="T20" s="724"/>
      <c r="U20" s="724"/>
      <c r="V20" s="724"/>
      <c r="W20" s="724"/>
      <c r="X20" s="724"/>
      <c r="Y20" s="724"/>
      <c r="Z20" s="724"/>
      <c r="AA20" s="724"/>
      <c r="AB20" s="724"/>
      <c r="AC20" s="724"/>
      <c r="AD20" s="724"/>
      <c r="AE20" s="724"/>
    </row>
    <row r="21" spans="1:31" customFormat="1" ht="17.100000000000001" customHeight="1">
      <c r="A21" s="1303">
        <v>7</v>
      </c>
      <c r="B21" s="1303"/>
      <c r="C21" s="1302"/>
      <c r="D21" s="1302"/>
      <c r="E21" s="735"/>
      <c r="F21" s="1302"/>
      <c r="G21" s="1302"/>
      <c r="H21" s="1302"/>
      <c r="I21" s="735"/>
      <c r="J21" s="735"/>
      <c r="K21" s="736"/>
      <c r="L21" s="736"/>
      <c r="M21" s="736"/>
      <c r="N21" s="1302"/>
      <c r="O21" s="1304"/>
      <c r="P21" s="1302"/>
      <c r="Q21" s="1302"/>
      <c r="R21" s="1302"/>
      <c r="S21" s="724"/>
      <c r="T21" s="724"/>
      <c r="U21" s="724"/>
      <c r="V21" s="724"/>
      <c r="W21" s="724"/>
      <c r="X21" s="724"/>
      <c r="Y21" s="724"/>
      <c r="Z21" s="724"/>
      <c r="AA21" s="724"/>
      <c r="AB21" s="724"/>
      <c r="AC21" s="724"/>
      <c r="AD21" s="724"/>
      <c r="AE21" s="724"/>
    </row>
    <row r="22" spans="1:31" customFormat="1" ht="17.100000000000001" customHeight="1">
      <c r="A22" s="735"/>
      <c r="B22" s="737"/>
      <c r="C22" s="735"/>
      <c r="D22" s="735"/>
      <c r="E22" s="735"/>
      <c r="F22" s="1302"/>
      <c r="G22" s="735"/>
      <c r="H22" s="735"/>
      <c r="I22" s="735"/>
      <c r="J22" s="735"/>
      <c r="K22" s="736"/>
      <c r="L22" s="736"/>
      <c r="M22" s="736"/>
      <c r="N22" s="1302"/>
      <c r="O22" s="1305"/>
      <c r="P22" s="1302"/>
      <c r="Q22" s="1302"/>
      <c r="R22" s="1302"/>
      <c r="S22" s="724"/>
      <c r="T22" s="724"/>
      <c r="U22" s="724"/>
      <c r="V22" s="724"/>
      <c r="W22" s="724"/>
      <c r="X22" s="724"/>
      <c r="Y22" s="724"/>
      <c r="Z22" s="724"/>
      <c r="AA22" s="724"/>
      <c r="AB22" s="724"/>
      <c r="AC22" s="724"/>
      <c r="AD22" s="724"/>
      <c r="AE22" s="724"/>
    </row>
    <row r="23" spans="1:31" customFormat="1" ht="17.100000000000001" customHeight="1">
      <c r="A23" s="1303">
        <v>8</v>
      </c>
      <c r="B23" s="1303"/>
      <c r="C23" s="1302"/>
      <c r="D23" s="1302"/>
      <c r="E23" s="735"/>
      <c r="F23" s="1302"/>
      <c r="G23" s="1302"/>
      <c r="H23" s="1302"/>
      <c r="I23" s="735"/>
      <c r="J23" s="735"/>
      <c r="K23" s="736"/>
      <c r="L23" s="736"/>
      <c r="M23" s="736"/>
      <c r="N23" s="1302"/>
      <c r="O23" s="1304"/>
      <c r="P23" s="1302"/>
      <c r="Q23" s="1302"/>
      <c r="R23" s="1302"/>
      <c r="S23" s="724"/>
      <c r="T23" s="724"/>
      <c r="U23" s="724"/>
      <c r="V23" s="724"/>
      <c r="W23" s="724"/>
      <c r="X23" s="724"/>
      <c r="Y23" s="724"/>
      <c r="Z23" s="724"/>
      <c r="AA23" s="724"/>
      <c r="AB23" s="724"/>
      <c r="AC23" s="724"/>
      <c r="AD23" s="724"/>
      <c r="AE23" s="724"/>
    </row>
    <row r="24" spans="1:31" customFormat="1" ht="17.100000000000001" customHeight="1">
      <c r="A24" s="735"/>
      <c r="B24" s="737"/>
      <c r="C24" s="735"/>
      <c r="D24" s="735"/>
      <c r="E24" s="735"/>
      <c r="F24" s="1302"/>
      <c r="G24" s="735"/>
      <c r="H24" s="735"/>
      <c r="I24" s="735"/>
      <c r="J24" s="735"/>
      <c r="K24" s="736"/>
      <c r="L24" s="736"/>
      <c r="M24" s="736"/>
      <c r="N24" s="1302"/>
      <c r="O24" s="1305"/>
      <c r="P24" s="1302"/>
      <c r="Q24" s="1302"/>
      <c r="R24" s="1302"/>
      <c r="S24" s="724"/>
      <c r="T24" s="724"/>
      <c r="U24" s="724"/>
      <c r="V24" s="724"/>
      <c r="W24" s="724"/>
      <c r="X24" s="724"/>
      <c r="Y24" s="724"/>
      <c r="Z24" s="724"/>
      <c r="AA24" s="724"/>
      <c r="AB24" s="724"/>
      <c r="AC24" s="724"/>
      <c r="AD24" s="724"/>
      <c r="AE24" s="724"/>
    </row>
    <row r="25" spans="1:31" customFormat="1" ht="17.100000000000001" customHeight="1">
      <c r="A25" s="1303">
        <v>9</v>
      </c>
      <c r="B25" s="1303"/>
      <c r="C25" s="1302"/>
      <c r="D25" s="1302"/>
      <c r="E25" s="735"/>
      <c r="F25" s="1302"/>
      <c r="G25" s="1302"/>
      <c r="H25" s="1302"/>
      <c r="I25" s="735"/>
      <c r="J25" s="735"/>
      <c r="K25" s="736"/>
      <c r="L25" s="736"/>
      <c r="M25" s="736"/>
      <c r="N25" s="1302"/>
      <c r="O25" s="1304"/>
      <c r="P25" s="1302"/>
      <c r="Q25" s="1302"/>
      <c r="R25" s="1302"/>
      <c r="S25" s="724"/>
      <c r="T25" s="724"/>
      <c r="U25" s="724"/>
      <c r="V25" s="724"/>
      <c r="W25" s="724"/>
      <c r="X25" s="724"/>
      <c r="Y25" s="724"/>
      <c r="Z25" s="724"/>
      <c r="AA25" s="724"/>
      <c r="AB25" s="724"/>
      <c r="AC25" s="724"/>
      <c r="AD25" s="724"/>
      <c r="AE25" s="724"/>
    </row>
    <row r="26" spans="1:31" customFormat="1" ht="17.100000000000001" customHeight="1">
      <c r="A26" s="735"/>
      <c r="B26" s="737"/>
      <c r="C26" s="735"/>
      <c r="D26" s="735"/>
      <c r="E26" s="735"/>
      <c r="F26" s="1302"/>
      <c r="G26" s="735"/>
      <c r="H26" s="735"/>
      <c r="I26" s="735"/>
      <c r="J26" s="735"/>
      <c r="K26" s="736"/>
      <c r="L26" s="736"/>
      <c r="M26" s="736"/>
      <c r="N26" s="1302"/>
      <c r="O26" s="1305"/>
      <c r="P26" s="1302"/>
      <c r="Q26" s="1302"/>
      <c r="R26" s="1302"/>
      <c r="S26" s="724"/>
      <c r="T26" s="724"/>
      <c r="U26" s="724"/>
      <c r="V26" s="724"/>
      <c r="W26" s="724"/>
      <c r="X26" s="724"/>
      <c r="Y26" s="724"/>
      <c r="Z26" s="724"/>
      <c r="AA26" s="724"/>
      <c r="AB26" s="724"/>
      <c r="AC26" s="724"/>
      <c r="AD26" s="724"/>
      <c r="AE26" s="724"/>
    </row>
    <row r="27" spans="1:31" customFormat="1" ht="17.100000000000001" customHeight="1">
      <c r="A27" s="1303">
        <v>10</v>
      </c>
      <c r="B27" s="1303"/>
      <c r="C27" s="1302"/>
      <c r="D27" s="1302"/>
      <c r="E27" s="738"/>
      <c r="F27" s="1302"/>
      <c r="G27" s="1302"/>
      <c r="H27" s="1302"/>
      <c r="I27" s="738"/>
      <c r="J27" s="738"/>
      <c r="K27" s="739"/>
      <c r="L27" s="739"/>
      <c r="M27" s="739"/>
      <c r="N27" s="1302"/>
      <c r="O27" s="1304"/>
      <c r="P27" s="1302"/>
      <c r="Q27" s="1302"/>
      <c r="R27" s="1302"/>
      <c r="S27" s="724"/>
      <c r="T27" s="724"/>
      <c r="U27" s="724"/>
      <c r="V27" s="724"/>
      <c r="W27" s="724"/>
      <c r="X27" s="724"/>
      <c r="Y27" s="724"/>
      <c r="Z27" s="724"/>
      <c r="AA27" s="724"/>
      <c r="AB27" s="724"/>
      <c r="AC27" s="724"/>
      <c r="AD27" s="724"/>
      <c r="AE27" s="724"/>
    </row>
    <row r="28" spans="1:31" customFormat="1" ht="17.100000000000001" customHeight="1">
      <c r="A28" s="735"/>
      <c r="B28" s="737"/>
      <c r="C28" s="735"/>
      <c r="D28" s="735"/>
      <c r="E28" s="735"/>
      <c r="F28" s="1302"/>
      <c r="G28" s="735"/>
      <c r="H28" s="735"/>
      <c r="I28" s="735"/>
      <c r="J28" s="735"/>
      <c r="K28" s="736"/>
      <c r="L28" s="736"/>
      <c r="M28" s="736"/>
      <c r="N28" s="1302"/>
      <c r="O28" s="1305"/>
      <c r="P28" s="1302"/>
      <c r="Q28" s="1302"/>
      <c r="R28" s="1302"/>
      <c r="S28" s="724"/>
      <c r="T28" s="724"/>
      <c r="U28" s="724"/>
      <c r="V28" s="724"/>
      <c r="W28" s="724"/>
      <c r="X28" s="724"/>
      <c r="Y28" s="724"/>
      <c r="Z28" s="724"/>
      <c r="AA28" s="724"/>
      <c r="AB28" s="724"/>
      <c r="AC28" s="724"/>
      <c r="AD28" s="724"/>
      <c r="AE28" s="724"/>
    </row>
    <row r="29" spans="1:31" customFormat="1" ht="30" customHeight="1">
      <c r="A29" s="740" t="s">
        <v>1619</v>
      </c>
      <c r="B29" s="1306"/>
      <c r="C29" s="1306"/>
      <c r="D29" s="1307" t="s">
        <v>1620</v>
      </c>
      <c r="E29" s="1307"/>
      <c r="F29" s="741"/>
      <c r="G29" s="741"/>
      <c r="H29" s="741"/>
      <c r="I29" s="742" t="s">
        <v>264</v>
      </c>
      <c r="J29" s="743"/>
      <c r="K29" s="743" t="s">
        <v>1125</v>
      </c>
      <c r="L29" s="743"/>
      <c r="M29" s="745" t="s">
        <v>1620</v>
      </c>
      <c r="N29" s="741"/>
      <c r="O29" s="741"/>
      <c r="P29" s="741"/>
      <c r="Q29" s="741"/>
      <c r="R29" s="741"/>
      <c r="S29" s="724"/>
      <c r="T29" s="724"/>
      <c r="U29" s="724"/>
      <c r="V29" s="724"/>
      <c r="W29" s="724"/>
      <c r="X29" s="724"/>
      <c r="Y29" s="724"/>
      <c r="Z29" s="724"/>
      <c r="AA29" s="724"/>
      <c r="AB29" s="724"/>
      <c r="AC29" s="724"/>
      <c r="AD29" s="724"/>
      <c r="AE29" s="724"/>
    </row>
    <row r="30" spans="1:31" s="748" customFormat="1" ht="13.8">
      <c r="A30" s="747" t="s">
        <v>1621</v>
      </c>
      <c r="B30" s="747"/>
      <c r="D30" s="747" t="s">
        <v>1622</v>
      </c>
      <c r="G30" s="747"/>
      <c r="H30" s="747"/>
      <c r="K30" s="747" t="s">
        <v>1623</v>
      </c>
      <c r="L30" s="747"/>
      <c r="N30" s="747"/>
      <c r="O30" s="747"/>
      <c r="P30" s="747"/>
      <c r="Q30" s="747"/>
      <c r="R30" s="747"/>
    </row>
    <row r="31" spans="1:31" s="746" customFormat="1" ht="13.8">
      <c r="A31" s="747"/>
      <c r="B31" s="747"/>
      <c r="D31" s="747" t="s">
        <v>1624</v>
      </c>
      <c r="G31" s="747"/>
      <c r="H31" s="747"/>
      <c r="I31" s="747"/>
      <c r="K31" s="747" t="s">
        <v>1625</v>
      </c>
      <c r="L31" s="747"/>
      <c r="M31" s="747"/>
      <c r="N31" s="747"/>
      <c r="O31" s="747"/>
      <c r="P31" s="747"/>
      <c r="Q31" s="747"/>
      <c r="R31" s="747"/>
    </row>
  </sheetData>
  <mergeCells count="111">
    <mergeCell ref="B29:C29"/>
    <mergeCell ref="D29:E29"/>
    <mergeCell ref="Q25:Q26"/>
    <mergeCell ref="R25:R26"/>
    <mergeCell ref="A27:B27"/>
    <mergeCell ref="C27:D27"/>
    <mergeCell ref="F27:F28"/>
    <mergeCell ref="G27:H27"/>
    <mergeCell ref="N27:N28"/>
    <mergeCell ref="P27:P28"/>
    <mergeCell ref="Q27:Q28"/>
    <mergeCell ref="R27:R28"/>
    <mergeCell ref="A25:B25"/>
    <mergeCell ref="C25:D25"/>
    <mergeCell ref="F25:F26"/>
    <mergeCell ref="G25:H25"/>
    <mergeCell ref="O25:O26"/>
    <mergeCell ref="O27:O28"/>
    <mergeCell ref="N25:N26"/>
    <mergeCell ref="P25:P26"/>
    <mergeCell ref="R21:R22"/>
    <mergeCell ref="A23:B23"/>
    <mergeCell ref="C23:D23"/>
    <mergeCell ref="F23:F24"/>
    <mergeCell ref="G23:H23"/>
    <mergeCell ref="N23:N24"/>
    <mergeCell ref="P23:P24"/>
    <mergeCell ref="Q23:Q24"/>
    <mergeCell ref="R23:R24"/>
    <mergeCell ref="A21:B21"/>
    <mergeCell ref="C21:D21"/>
    <mergeCell ref="F21:F22"/>
    <mergeCell ref="G21:H21"/>
    <mergeCell ref="O21:O22"/>
    <mergeCell ref="O23:O24"/>
    <mergeCell ref="N21:N22"/>
    <mergeCell ref="P21:P22"/>
    <mergeCell ref="Q21:Q22"/>
    <mergeCell ref="R17:R18"/>
    <mergeCell ref="A19:B19"/>
    <mergeCell ref="C19:D19"/>
    <mergeCell ref="F19:F20"/>
    <mergeCell ref="G19:H19"/>
    <mergeCell ref="N19:N20"/>
    <mergeCell ref="P19:P20"/>
    <mergeCell ref="Q19:Q20"/>
    <mergeCell ref="R19:R20"/>
    <mergeCell ref="A17:B17"/>
    <mergeCell ref="C17:D17"/>
    <mergeCell ref="F17:F18"/>
    <mergeCell ref="G17:H17"/>
    <mergeCell ref="O17:O18"/>
    <mergeCell ref="O19:O20"/>
    <mergeCell ref="N17:N18"/>
    <mergeCell ref="P17:P18"/>
    <mergeCell ref="Q17:Q18"/>
    <mergeCell ref="R13:R14"/>
    <mergeCell ref="A15:B15"/>
    <mergeCell ref="C15:D15"/>
    <mergeCell ref="F15:F16"/>
    <mergeCell ref="G15:H15"/>
    <mergeCell ref="N15:N16"/>
    <mergeCell ref="P15:P16"/>
    <mergeCell ref="Q15:Q16"/>
    <mergeCell ref="R15:R16"/>
    <mergeCell ref="A13:B13"/>
    <mergeCell ref="C13:D13"/>
    <mergeCell ref="F13:F14"/>
    <mergeCell ref="G13:H13"/>
    <mergeCell ref="O15:O16"/>
    <mergeCell ref="N13:N14"/>
    <mergeCell ref="P13:P14"/>
    <mergeCell ref="O13:O14"/>
    <mergeCell ref="Q13:Q14"/>
    <mergeCell ref="R11:R12"/>
    <mergeCell ref="O11:O12"/>
    <mergeCell ref="O7:O8"/>
    <mergeCell ref="O9:O10"/>
    <mergeCell ref="R5:R8"/>
    <mergeCell ref="K6:M6"/>
    <mergeCell ref="P7:P8"/>
    <mergeCell ref="Q7:Q8"/>
    <mergeCell ref="R9:R10"/>
    <mergeCell ref="N9:N10"/>
    <mergeCell ref="P9:P10"/>
    <mergeCell ref="Q9:Q10"/>
    <mergeCell ref="N7:N8"/>
    <mergeCell ref="A5:B6"/>
    <mergeCell ref="C5:D6"/>
    <mergeCell ref="E5:E6"/>
    <mergeCell ref="F5:F8"/>
    <mergeCell ref="G5:H5"/>
    <mergeCell ref="I5:J5"/>
    <mergeCell ref="K5:M5"/>
    <mergeCell ref="N5:Q6"/>
    <mergeCell ref="F11:F12"/>
    <mergeCell ref="G11:H11"/>
    <mergeCell ref="N11:N12"/>
    <mergeCell ref="P11:P12"/>
    <mergeCell ref="Q11:Q12"/>
    <mergeCell ref="G9:H9"/>
    <mergeCell ref="A11:B11"/>
    <mergeCell ref="C11:D11"/>
    <mergeCell ref="A9:B9"/>
    <mergeCell ref="C9:D9"/>
    <mergeCell ref="F9:F10"/>
    <mergeCell ref="A7:A8"/>
    <mergeCell ref="B7:B8"/>
    <mergeCell ref="C7:C8"/>
    <mergeCell ref="D7:D8"/>
    <mergeCell ref="E7:E8"/>
  </mergeCells>
  <phoneticPr fontId="5" type="noConversion"/>
  <printOptions horizontalCentered="1" verticalCentered="1"/>
  <pageMargins left="0.70866141732283472" right="0.70866141732283472" top="0.74803149606299213" bottom="0.74803149606299213" header="0.31496062992125984" footer="0.31496062992125984"/>
  <pageSetup paperSize="8" orientation="landscape" r:id="rId1"/>
  <headerFooter>
    <oddHeader>&amp;F</oddHeader>
    <oddFoote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pageSetUpPr fitToPage="1"/>
  </sheetPr>
  <dimension ref="A1:S31"/>
  <sheetViews>
    <sheetView topLeftCell="A7" zoomScale="75" zoomScaleNormal="75" workbookViewId="0">
      <selection activeCell="F2" sqref="F2"/>
    </sheetView>
  </sheetViews>
  <sheetFormatPr defaultColWidth="9" defaultRowHeight="16.2"/>
  <cols>
    <col min="1" max="1" width="5.44140625" style="421" customWidth="1"/>
    <col min="2" max="2" width="20.6640625" style="421" customWidth="1"/>
    <col min="3" max="3" width="12.44140625" style="421" customWidth="1"/>
    <col min="4" max="4" width="14.44140625" style="421" customWidth="1"/>
    <col min="5" max="5" width="13.44140625" style="421" customWidth="1"/>
    <col min="6" max="6" width="10.88671875" style="421" customWidth="1"/>
    <col min="7" max="7" width="21" style="421" customWidth="1"/>
    <col min="8" max="8" width="11.33203125" style="421" customWidth="1"/>
    <col min="9" max="10" width="13.109375" style="421" customWidth="1"/>
    <col min="11" max="11" width="13.88671875" style="421" customWidth="1"/>
    <col min="12" max="12" width="9.109375" style="421" customWidth="1"/>
    <col min="13" max="13" width="16" style="421" customWidth="1"/>
    <col min="14" max="16384" width="9" style="421"/>
  </cols>
  <sheetData>
    <row r="1" spans="1:19" s="526" customFormat="1" ht="22.2">
      <c r="B1" s="421"/>
      <c r="C1" s="421"/>
      <c r="D1" s="421"/>
      <c r="E1" s="421"/>
      <c r="F1" s="504" t="s">
        <v>304</v>
      </c>
      <c r="G1" s="421"/>
      <c r="M1" s="527"/>
    </row>
    <row r="2" spans="1:19" s="423" customFormat="1" ht="24" customHeight="1">
      <c r="F2" s="525" t="str">
        <f>+"檢查基準日:"&amp;TEXT('產險受檢資料清單 '!D4,"ee")&amp;"年"&amp;TEXT('產險受檢資料清單 '!D4,"mm")&amp;"月"&amp;TEXT('產險受檢資料清單 '!D4,"dd")&amp;"日"</f>
        <v>檢查基準日:2024年03月31日</v>
      </c>
      <c r="G2" s="524"/>
      <c r="M2" s="460" t="s">
        <v>1591</v>
      </c>
      <c r="P2" s="460"/>
      <c r="Q2" s="460"/>
      <c r="R2" s="460"/>
      <c r="S2" s="460"/>
    </row>
    <row r="3" spans="1:19" s="459" customFormat="1">
      <c r="A3" s="503" t="s">
        <v>987</v>
      </c>
      <c r="B3" s="523" t="s">
        <v>986</v>
      </c>
      <c r="C3" s="523" t="s">
        <v>919</v>
      </c>
      <c r="D3" s="523" t="s">
        <v>985</v>
      </c>
      <c r="E3" s="523" t="s">
        <v>984</v>
      </c>
      <c r="F3" s="523" t="s">
        <v>983</v>
      </c>
      <c r="G3" s="470" t="s">
        <v>982</v>
      </c>
      <c r="H3" s="523" t="s">
        <v>981</v>
      </c>
      <c r="I3" s="523" t="s">
        <v>980</v>
      </c>
      <c r="J3" s="470" t="s">
        <v>979</v>
      </c>
      <c r="K3" s="523" t="s">
        <v>303</v>
      </c>
      <c r="L3" s="523" t="s">
        <v>978</v>
      </c>
      <c r="M3" s="523" t="s">
        <v>302</v>
      </c>
    </row>
    <row r="4" spans="1:19" s="459" customFormat="1">
      <c r="A4" s="502" t="s">
        <v>953</v>
      </c>
      <c r="B4" s="479" t="s">
        <v>301</v>
      </c>
      <c r="C4" s="479"/>
      <c r="D4" s="479"/>
      <c r="E4" s="479"/>
      <c r="F4" s="479"/>
      <c r="G4" s="470" t="s">
        <v>977</v>
      </c>
      <c r="H4" s="479" t="s">
        <v>300</v>
      </c>
      <c r="I4" s="479" t="s">
        <v>976</v>
      </c>
      <c r="J4" s="501" t="s">
        <v>975</v>
      </c>
      <c r="K4" s="479"/>
      <c r="L4" s="522" t="s">
        <v>974</v>
      </c>
      <c r="M4" s="479"/>
    </row>
    <row r="5" spans="1:19" ht="22.2" customHeight="1">
      <c r="A5" s="497"/>
      <c r="B5" s="497"/>
      <c r="C5" s="497"/>
      <c r="D5" s="497"/>
      <c r="E5" s="497"/>
      <c r="F5" s="497"/>
      <c r="G5" s="466"/>
      <c r="H5" s="497"/>
      <c r="I5" s="497"/>
      <c r="J5" s="466"/>
      <c r="K5" s="497"/>
      <c r="L5" s="497"/>
      <c r="M5" s="497"/>
    </row>
    <row r="6" spans="1:19" ht="22.2" customHeight="1">
      <c r="A6" s="500"/>
      <c r="B6" s="500"/>
      <c r="C6" s="500"/>
      <c r="D6" s="500"/>
      <c r="E6" s="500"/>
      <c r="F6" s="500"/>
      <c r="G6" s="466"/>
      <c r="H6" s="500"/>
      <c r="I6" s="500"/>
      <c r="J6" s="466"/>
      <c r="K6" s="500"/>
      <c r="L6" s="500"/>
      <c r="M6" s="500"/>
    </row>
    <row r="7" spans="1:19" ht="22.2" customHeight="1">
      <c r="A7" s="497"/>
      <c r="B7" s="497"/>
      <c r="C7" s="497"/>
      <c r="D7" s="497"/>
      <c r="E7" s="497"/>
      <c r="F7" s="497"/>
      <c r="G7" s="466"/>
      <c r="H7" s="497"/>
      <c r="I7" s="497"/>
      <c r="J7" s="466"/>
      <c r="K7" s="497"/>
      <c r="L7" s="497"/>
      <c r="M7" s="497"/>
    </row>
    <row r="8" spans="1:19" ht="22.2" customHeight="1">
      <c r="A8" s="500"/>
      <c r="B8" s="500"/>
      <c r="C8" s="500"/>
      <c r="D8" s="500"/>
      <c r="E8" s="500"/>
      <c r="F8" s="500"/>
      <c r="G8" s="466"/>
      <c r="H8" s="500"/>
      <c r="I8" s="500"/>
      <c r="J8" s="466"/>
      <c r="K8" s="500"/>
      <c r="L8" s="500"/>
      <c r="M8" s="500"/>
    </row>
    <row r="9" spans="1:19" ht="22.2" customHeight="1">
      <c r="A9" s="497"/>
      <c r="B9" s="497"/>
      <c r="C9" s="497"/>
      <c r="D9" s="497"/>
      <c r="E9" s="497"/>
      <c r="F9" s="497"/>
      <c r="G9" s="466"/>
      <c r="H9" s="497"/>
      <c r="I9" s="497"/>
      <c r="J9" s="466"/>
      <c r="K9" s="497"/>
      <c r="L9" s="497"/>
      <c r="M9" s="497"/>
    </row>
    <row r="10" spans="1:19" ht="22.2" customHeight="1">
      <c r="A10" s="500"/>
      <c r="B10" s="500"/>
      <c r="C10" s="500"/>
      <c r="D10" s="500"/>
      <c r="E10" s="500"/>
      <c r="F10" s="500"/>
      <c r="G10" s="466"/>
      <c r="H10" s="500"/>
      <c r="I10" s="500"/>
      <c r="J10" s="466"/>
      <c r="K10" s="500"/>
      <c r="L10" s="500"/>
      <c r="M10" s="500"/>
    </row>
    <row r="11" spans="1:19" ht="22.2" customHeight="1">
      <c r="A11" s="497"/>
      <c r="B11" s="497"/>
      <c r="C11" s="497"/>
      <c r="D11" s="497"/>
      <c r="E11" s="497"/>
      <c r="F11" s="466"/>
      <c r="G11" s="466"/>
      <c r="H11" s="497"/>
      <c r="I11" s="497"/>
      <c r="J11" s="466"/>
      <c r="K11" s="497"/>
      <c r="L11" s="497"/>
      <c r="M11" s="497"/>
    </row>
    <row r="12" spans="1:19" ht="22.2" customHeight="1">
      <c r="A12" s="500"/>
      <c r="B12" s="500"/>
      <c r="C12" s="500"/>
      <c r="D12" s="500"/>
      <c r="E12" s="500"/>
      <c r="F12" s="466"/>
      <c r="G12" s="466"/>
      <c r="H12" s="500"/>
      <c r="I12" s="500"/>
      <c r="J12" s="466"/>
      <c r="K12" s="500"/>
      <c r="L12" s="500"/>
      <c r="M12" s="500"/>
    </row>
    <row r="13" spans="1:19" ht="22.2" customHeight="1">
      <c r="A13" s="497"/>
      <c r="B13" s="497"/>
      <c r="C13" s="497"/>
      <c r="D13" s="497"/>
      <c r="E13" s="497"/>
      <c r="F13" s="466"/>
      <c r="G13" s="466"/>
      <c r="H13" s="497"/>
      <c r="I13" s="497"/>
      <c r="J13" s="466"/>
      <c r="K13" s="497"/>
      <c r="L13" s="497"/>
      <c r="M13" s="497"/>
    </row>
    <row r="14" spans="1:19" ht="22.2" customHeight="1">
      <c r="A14" s="500"/>
      <c r="B14" s="500"/>
      <c r="C14" s="500"/>
      <c r="D14" s="500"/>
      <c r="E14" s="500"/>
      <c r="F14" s="466"/>
      <c r="G14" s="466"/>
      <c r="H14" s="500"/>
      <c r="I14" s="500"/>
      <c r="J14" s="466"/>
      <c r="K14" s="500"/>
      <c r="L14" s="500"/>
      <c r="M14" s="500"/>
    </row>
    <row r="15" spans="1:19" ht="22.2" customHeight="1">
      <c r="A15" s="497"/>
      <c r="B15" s="497"/>
      <c r="C15" s="497"/>
      <c r="D15" s="497"/>
      <c r="E15" s="497"/>
      <c r="F15" s="466"/>
      <c r="G15" s="466"/>
      <c r="H15" s="497"/>
      <c r="I15" s="497"/>
      <c r="J15" s="466"/>
      <c r="K15" s="497"/>
      <c r="L15" s="497"/>
      <c r="M15" s="497"/>
    </row>
    <row r="16" spans="1:19" ht="22.2" customHeight="1">
      <c r="A16" s="500"/>
      <c r="B16" s="500"/>
      <c r="C16" s="500"/>
      <c r="D16" s="500"/>
      <c r="E16" s="500"/>
      <c r="F16" s="466"/>
      <c r="G16" s="466"/>
      <c r="H16" s="500"/>
      <c r="I16" s="500"/>
      <c r="J16" s="466"/>
      <c r="K16" s="500"/>
      <c r="L16" s="500"/>
      <c r="M16" s="500"/>
    </row>
    <row r="17" spans="1:13" ht="22.2" customHeight="1">
      <c r="A17" s="497"/>
      <c r="B17" s="497"/>
      <c r="C17" s="497"/>
      <c r="D17" s="497"/>
      <c r="E17" s="497"/>
      <c r="F17" s="466"/>
      <c r="G17" s="466"/>
      <c r="H17" s="497"/>
      <c r="I17" s="497"/>
      <c r="J17" s="466"/>
      <c r="K17" s="497"/>
      <c r="L17" s="497"/>
      <c r="M17" s="497"/>
    </row>
    <row r="18" spans="1:13" ht="22.2" customHeight="1">
      <c r="A18" s="500"/>
      <c r="B18" s="500"/>
      <c r="C18" s="500"/>
      <c r="D18" s="500"/>
      <c r="E18" s="500"/>
      <c r="F18" s="466"/>
      <c r="G18" s="466"/>
      <c r="H18" s="500"/>
      <c r="I18" s="500"/>
      <c r="J18" s="466"/>
      <c r="K18" s="500"/>
      <c r="L18" s="500"/>
      <c r="M18" s="500"/>
    </row>
    <row r="19" spans="1:13" ht="22.2" customHeight="1">
      <c r="A19" s="497"/>
      <c r="B19" s="497"/>
      <c r="C19" s="497"/>
      <c r="D19" s="497"/>
      <c r="E19" s="497"/>
      <c r="F19" s="466"/>
      <c r="G19" s="466"/>
      <c r="H19" s="497"/>
      <c r="I19" s="497"/>
      <c r="J19" s="466"/>
      <c r="K19" s="497"/>
      <c r="L19" s="497"/>
      <c r="M19" s="497"/>
    </row>
    <row r="20" spans="1:13" ht="22.2" customHeight="1">
      <c r="A20" s="500"/>
      <c r="B20" s="500"/>
      <c r="C20" s="500"/>
      <c r="D20" s="500"/>
      <c r="E20" s="500"/>
      <c r="F20" s="466"/>
      <c r="G20" s="466"/>
      <c r="H20" s="500"/>
      <c r="I20" s="500"/>
      <c r="J20" s="466"/>
      <c r="K20" s="500"/>
      <c r="L20" s="500"/>
      <c r="M20" s="500"/>
    </row>
    <row r="21" spans="1:13" ht="22.2" customHeight="1">
      <c r="A21" s="497"/>
      <c r="B21" s="497"/>
      <c r="C21" s="497"/>
      <c r="D21" s="497"/>
      <c r="E21" s="497"/>
      <c r="F21" s="466"/>
      <c r="G21" s="466"/>
      <c r="H21" s="497"/>
      <c r="I21" s="497"/>
      <c r="J21" s="466"/>
      <c r="K21" s="497"/>
      <c r="L21" s="497"/>
      <c r="M21" s="497"/>
    </row>
    <row r="22" spans="1:13" ht="22.2" customHeight="1">
      <c r="A22" s="500"/>
      <c r="B22" s="500"/>
      <c r="C22" s="500"/>
      <c r="D22" s="500"/>
      <c r="E22" s="500"/>
      <c r="F22" s="466"/>
      <c r="G22" s="466"/>
      <c r="H22" s="500"/>
      <c r="I22" s="500"/>
      <c r="J22" s="466"/>
      <c r="K22" s="500"/>
      <c r="L22" s="500"/>
      <c r="M22" s="500"/>
    </row>
    <row r="23" spans="1:13" ht="22.2" customHeight="1">
      <c r="A23" s="497"/>
      <c r="B23" s="497"/>
      <c r="C23" s="497"/>
      <c r="D23" s="497"/>
      <c r="E23" s="497"/>
      <c r="F23" s="466"/>
      <c r="G23" s="466"/>
      <c r="H23" s="497"/>
      <c r="I23" s="497"/>
      <c r="J23" s="466"/>
      <c r="K23" s="497"/>
      <c r="L23" s="497"/>
      <c r="M23" s="497"/>
    </row>
    <row r="24" spans="1:13" ht="22.2" customHeight="1" thickBot="1">
      <c r="A24" s="500"/>
      <c r="B24" s="500"/>
      <c r="C24" s="496"/>
      <c r="D24" s="496"/>
      <c r="E24" s="496"/>
      <c r="F24" s="497"/>
      <c r="G24" s="497"/>
      <c r="H24" s="500"/>
      <c r="I24" s="496"/>
      <c r="J24" s="497"/>
      <c r="K24" s="496"/>
      <c r="L24" s="500"/>
      <c r="M24" s="500"/>
    </row>
    <row r="25" spans="1:13" ht="22.2" customHeight="1">
      <c r="A25" s="497"/>
      <c r="B25" s="499"/>
      <c r="C25" s="493"/>
      <c r="D25" s="493"/>
      <c r="E25" s="521"/>
      <c r="F25" s="521"/>
      <c r="G25" s="498"/>
      <c r="H25" s="521"/>
      <c r="I25" s="495"/>
      <c r="J25" s="493"/>
      <c r="K25" s="494"/>
      <c r="L25" s="498"/>
      <c r="M25" s="520" t="s">
        <v>973</v>
      </c>
    </row>
    <row r="26" spans="1:13" s="509" customFormat="1" ht="22.2" customHeight="1" thickBot="1">
      <c r="A26" s="510"/>
      <c r="B26" s="519"/>
      <c r="C26" s="518" t="s">
        <v>938</v>
      </c>
      <c r="D26" s="517"/>
      <c r="E26" s="516"/>
      <c r="F26" s="516"/>
      <c r="G26" s="511"/>
      <c r="H26" s="515" t="s">
        <v>938</v>
      </c>
      <c r="I26" s="514"/>
      <c r="J26" s="513" t="s">
        <v>938</v>
      </c>
      <c r="K26" s="512"/>
      <c r="L26" s="511"/>
      <c r="M26" s="510"/>
    </row>
    <row r="27" spans="1:13" s="423" customFormat="1" ht="28.5" customHeight="1">
      <c r="B27" s="423" t="s">
        <v>935</v>
      </c>
      <c r="E27" s="423" t="s">
        <v>934</v>
      </c>
      <c r="I27" s="508" t="s">
        <v>296</v>
      </c>
    </row>
    <row r="28" spans="1:13" ht="22.2" customHeight="1">
      <c r="B28" s="1314" t="s">
        <v>972</v>
      </c>
      <c r="C28" s="1314"/>
      <c r="D28" s="1314"/>
      <c r="E28" s="1314"/>
      <c r="F28" s="1314"/>
      <c r="G28" s="1314"/>
      <c r="H28" s="1314"/>
      <c r="I28" s="1314"/>
      <c r="J28" s="1314"/>
      <c r="K28" s="1314"/>
    </row>
    <row r="29" spans="1:13" ht="18.75" customHeight="1">
      <c r="B29" s="1315" t="s">
        <v>2081</v>
      </c>
      <c r="C29" s="1315"/>
      <c r="D29" s="1315"/>
      <c r="E29" s="1315"/>
      <c r="F29" s="1315"/>
      <c r="G29" s="1315"/>
      <c r="H29" s="1315"/>
      <c r="I29" s="1315"/>
      <c r="J29" s="1315"/>
      <c r="K29" s="1315"/>
    </row>
    <row r="30" spans="1:13" ht="18" customHeight="1">
      <c r="B30" s="1315" t="s">
        <v>971</v>
      </c>
      <c r="C30" s="1315"/>
      <c r="D30" s="1315"/>
      <c r="E30" s="1315"/>
      <c r="F30" s="1315"/>
      <c r="G30" s="1315"/>
      <c r="H30" s="1315"/>
      <c r="I30" s="1315"/>
      <c r="J30" s="1315"/>
      <c r="K30" s="1315"/>
    </row>
    <row r="31" spans="1:13">
      <c r="B31" s="506" t="s">
        <v>970</v>
      </c>
      <c r="C31" s="507"/>
      <c r="D31" s="507"/>
      <c r="E31" s="507"/>
      <c r="F31" s="507"/>
      <c r="G31" s="507"/>
      <c r="H31" s="507"/>
      <c r="I31" s="507"/>
      <c r="J31" s="507"/>
      <c r="K31" s="507"/>
    </row>
  </sheetData>
  <mergeCells count="3">
    <mergeCell ref="B28:K28"/>
    <mergeCell ref="B29:K29"/>
    <mergeCell ref="B30:K30"/>
  </mergeCells>
  <phoneticPr fontId="5" type="noConversion"/>
  <printOptions horizontalCentered="1"/>
  <pageMargins left="0.23622047244094491" right="0.23622047244094491" top="1.1417322834645669" bottom="0.6692913385826772" header="0.27559055118110237" footer="0.51181102362204722"/>
  <pageSetup paperSize="9" scale="76" orientation="landscape" r:id="rId1"/>
  <headerFooter alignWithMargins="0">
    <oddFooter>&amp;L&amp;F&amp;C&amp;"標楷體,標準"&amp;10第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4"/>
  <sheetViews>
    <sheetView workbookViewId="0">
      <selection activeCell="D4" sqref="D4"/>
    </sheetView>
  </sheetViews>
  <sheetFormatPr defaultColWidth="9" defaultRowHeight="16.2"/>
  <cols>
    <col min="1" max="1" width="111.77734375" style="623" customWidth="1"/>
    <col min="2" max="16384" width="9" style="623"/>
  </cols>
  <sheetData>
    <row r="1" spans="1:1" ht="66.599999999999994">
      <c r="A1" s="651" t="s">
        <v>1681</v>
      </c>
    </row>
    <row r="2" spans="1:1" ht="61.5" customHeight="1">
      <c r="A2" s="651" t="s">
        <v>1682</v>
      </c>
    </row>
    <row r="3" spans="1:1" ht="61.5" customHeight="1">
      <c r="A3" s="651" t="s">
        <v>1683</v>
      </c>
    </row>
    <row r="4" spans="1:1" ht="61.5" customHeight="1">
      <c r="A4" s="651" t="s">
        <v>1684</v>
      </c>
    </row>
  </sheetData>
  <phoneticPr fontId="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H68"/>
  <sheetViews>
    <sheetView topLeftCell="A51" zoomScaleNormal="100" zoomScaleSheetLayoutView="75" workbookViewId="0">
      <selection activeCell="A63" sqref="A63"/>
    </sheetView>
  </sheetViews>
  <sheetFormatPr defaultColWidth="9" defaultRowHeight="17.7" customHeight="1"/>
  <cols>
    <col min="1" max="1" width="44.88671875" style="17" bestFit="1" customWidth="1"/>
    <col min="2" max="2" width="33" style="17" customWidth="1"/>
    <col min="3" max="3" width="11.6640625" style="17" customWidth="1"/>
    <col min="4" max="4" width="14.88671875" style="17" customWidth="1"/>
    <col min="5" max="5" width="22.88671875" style="17" bestFit="1" customWidth="1"/>
    <col min="6" max="6" width="17.33203125" style="17" customWidth="1"/>
    <col min="7" max="7" width="9" style="17"/>
    <col min="8" max="8" width="19.6640625" style="17" hidden="1" customWidth="1"/>
    <col min="9" max="16384" width="9" style="17"/>
  </cols>
  <sheetData>
    <row r="1" spans="1:7" ht="17.7" customHeight="1">
      <c r="A1" s="18" t="s">
        <v>1322</v>
      </c>
    </row>
    <row r="2" spans="1:7" ht="17.7" customHeight="1">
      <c r="A2" s="1034" t="s">
        <v>1711</v>
      </c>
      <c r="B2" s="1035"/>
      <c r="C2" s="1035"/>
      <c r="D2" s="1035"/>
      <c r="E2" s="1035"/>
    </row>
    <row r="3" spans="1:7" ht="17.7" customHeight="1">
      <c r="E3" s="19" t="s">
        <v>1323</v>
      </c>
      <c r="F3" s="19"/>
    </row>
    <row r="4" spans="1:7" ht="18" customHeight="1">
      <c r="A4" s="1036" t="s">
        <v>1324</v>
      </c>
      <c r="B4" s="1038">
        <f>'產險受檢資料清單 '!D4</f>
        <v>45382</v>
      </c>
      <c r="C4" s="1038"/>
      <c r="D4" s="34" t="str">
        <f>TEXT(B4,"ee")-1&amp;"年12月31日"</f>
        <v>2023年12月31日</v>
      </c>
      <c r="E4" s="33" t="str">
        <f>TEXT(B4,"ee")-2&amp;"年12月31日"</f>
        <v>2022年12月31日</v>
      </c>
      <c r="F4" s="32" t="e">
        <f>+#REF!</f>
        <v>#REF!</v>
      </c>
    </row>
    <row r="5" spans="1:7" ht="17.7" customHeight="1">
      <c r="A5" s="1037"/>
      <c r="B5" s="31" t="s">
        <v>34</v>
      </c>
      <c r="C5" s="31" t="s">
        <v>17</v>
      </c>
      <c r="D5" s="31" t="s">
        <v>34</v>
      </c>
      <c r="E5" s="30" t="s">
        <v>35</v>
      </c>
      <c r="F5" s="29" t="s">
        <v>34</v>
      </c>
    </row>
    <row r="6" spans="1:7" ht="17.7" customHeight="1">
      <c r="A6" s="684" t="s">
        <v>33</v>
      </c>
      <c r="B6" s="685"/>
      <c r="C6" s="685"/>
      <c r="D6" s="685"/>
      <c r="E6" s="685"/>
      <c r="F6" s="28"/>
      <c r="G6" s="27"/>
    </row>
    <row r="7" spans="1:7" ht="17.7" customHeight="1">
      <c r="A7" s="686" t="s">
        <v>32</v>
      </c>
      <c r="B7" s="22"/>
      <c r="C7" s="22"/>
      <c r="D7" s="22"/>
      <c r="E7" s="22"/>
      <c r="F7" s="21"/>
      <c r="G7" s="27"/>
    </row>
    <row r="8" spans="1:7" ht="17.7" customHeight="1">
      <c r="A8" s="686" t="s">
        <v>1325</v>
      </c>
      <c r="B8" s="22"/>
      <c r="C8" s="22"/>
      <c r="D8" s="22"/>
      <c r="E8" s="22"/>
      <c r="F8" s="21"/>
      <c r="G8" s="27"/>
    </row>
    <row r="9" spans="1:7" ht="17.7" customHeight="1">
      <c r="A9" s="686" t="s">
        <v>1326</v>
      </c>
      <c r="B9" s="22"/>
      <c r="C9" s="22"/>
      <c r="D9" s="22"/>
      <c r="E9" s="22"/>
      <c r="F9" s="21"/>
      <c r="G9" s="27"/>
    </row>
    <row r="10" spans="1:7" ht="17.7" customHeight="1">
      <c r="A10" s="686" t="s">
        <v>1327</v>
      </c>
      <c r="B10" s="22"/>
      <c r="C10" s="22"/>
      <c r="D10" s="22"/>
      <c r="E10" s="22"/>
      <c r="F10" s="21"/>
      <c r="G10" s="27"/>
    </row>
    <row r="11" spans="1:7" ht="17.7" customHeight="1">
      <c r="A11" s="687" t="s">
        <v>1328</v>
      </c>
      <c r="B11" s="22"/>
      <c r="C11" s="22"/>
      <c r="D11" s="22"/>
      <c r="E11" s="22"/>
      <c r="F11" s="21"/>
      <c r="G11" s="27"/>
    </row>
    <row r="12" spans="1:7" ht="17.7" customHeight="1">
      <c r="A12" s="687" t="s">
        <v>1329</v>
      </c>
      <c r="B12" s="22"/>
      <c r="C12" s="22"/>
      <c r="D12" s="22"/>
      <c r="E12" s="22"/>
      <c r="F12" s="21"/>
    </row>
    <row r="13" spans="1:7" ht="17.7" customHeight="1">
      <c r="A13" s="686" t="s">
        <v>1330</v>
      </c>
      <c r="B13" s="22"/>
      <c r="C13" s="22"/>
      <c r="D13" s="22"/>
      <c r="E13" s="22"/>
      <c r="F13" s="24"/>
    </row>
    <row r="14" spans="1:7" ht="17.7" customHeight="1">
      <c r="A14" s="686" t="s">
        <v>31</v>
      </c>
      <c r="B14" s="22"/>
      <c r="C14" s="22"/>
      <c r="D14" s="22"/>
      <c r="E14" s="22"/>
      <c r="F14" s="21"/>
    </row>
    <row r="15" spans="1:7" ht="17.7" customHeight="1">
      <c r="A15" s="686" t="s">
        <v>1331</v>
      </c>
      <c r="B15" s="688"/>
      <c r="C15" s="688"/>
      <c r="D15" s="688"/>
      <c r="E15" s="688"/>
      <c r="F15" s="21"/>
    </row>
    <row r="16" spans="1:7" ht="17.7" customHeight="1">
      <c r="A16" s="686" t="s">
        <v>28</v>
      </c>
      <c r="B16" s="22"/>
      <c r="C16" s="22"/>
      <c r="D16" s="22"/>
      <c r="E16" s="22"/>
      <c r="F16" s="21"/>
    </row>
    <row r="17" spans="1:6" ht="17.7" customHeight="1">
      <c r="A17" s="686" t="s">
        <v>30</v>
      </c>
      <c r="B17" s="22"/>
      <c r="C17" s="22"/>
      <c r="D17" s="22"/>
      <c r="E17" s="22"/>
      <c r="F17" s="21"/>
    </row>
    <row r="18" spans="1:6" ht="17.7" customHeight="1">
      <c r="A18" s="686" t="s">
        <v>29</v>
      </c>
      <c r="B18" s="22"/>
      <c r="C18" s="22"/>
      <c r="D18" s="22"/>
      <c r="E18" s="22"/>
      <c r="F18" s="21"/>
    </row>
    <row r="19" spans="1:6" ht="17.7" customHeight="1">
      <c r="A19" s="686" t="s">
        <v>25</v>
      </c>
      <c r="B19" s="22"/>
      <c r="C19" s="22"/>
      <c r="D19" s="22"/>
      <c r="E19" s="22"/>
      <c r="F19" s="21"/>
    </row>
    <row r="20" spans="1:6" ht="17.7" customHeight="1">
      <c r="A20" s="686" t="s">
        <v>1332</v>
      </c>
      <c r="B20" s="22"/>
      <c r="C20" s="22"/>
      <c r="D20" s="22"/>
      <c r="E20" s="22"/>
      <c r="F20" s="21"/>
    </row>
    <row r="21" spans="1:6" ht="17.7" customHeight="1">
      <c r="A21" s="23" t="s">
        <v>1333</v>
      </c>
      <c r="B21" s="26"/>
      <c r="C21" s="22"/>
      <c r="D21" s="22"/>
      <c r="E21" s="22"/>
      <c r="F21" s="21"/>
    </row>
    <row r="22" spans="1:6" ht="17.7" customHeight="1">
      <c r="A22" s="23" t="s">
        <v>1334</v>
      </c>
      <c r="B22" s="26"/>
      <c r="C22" s="22"/>
      <c r="D22" s="22"/>
      <c r="E22" s="22"/>
      <c r="F22" s="21"/>
    </row>
    <row r="23" spans="1:6" ht="17.7" customHeight="1">
      <c r="A23" s="23" t="s">
        <v>1335</v>
      </c>
      <c r="B23" s="26"/>
      <c r="C23" s="22"/>
      <c r="D23" s="22"/>
      <c r="E23" s="22"/>
      <c r="F23" s="21"/>
    </row>
    <row r="24" spans="1:6" ht="17.7" customHeight="1">
      <c r="A24" s="23" t="s">
        <v>1334</v>
      </c>
      <c r="B24" s="26"/>
      <c r="C24" s="22"/>
      <c r="D24" s="22"/>
      <c r="E24" s="22"/>
      <c r="F24" s="21"/>
    </row>
    <row r="25" spans="1:6" ht="17.7" customHeight="1">
      <c r="A25" s="23" t="s">
        <v>1336</v>
      </c>
      <c r="B25" s="22"/>
      <c r="C25" s="22"/>
      <c r="D25" s="22"/>
      <c r="E25" s="22"/>
      <c r="F25" s="21"/>
    </row>
    <row r="26" spans="1:6" ht="17.7" customHeight="1">
      <c r="A26" s="686" t="s">
        <v>1337</v>
      </c>
      <c r="B26" s="22"/>
      <c r="C26" s="22"/>
      <c r="D26" s="22"/>
      <c r="E26" s="22"/>
      <c r="F26" s="21"/>
    </row>
    <row r="27" spans="1:6" ht="17.7" customHeight="1">
      <c r="A27" s="686" t="s">
        <v>28</v>
      </c>
      <c r="B27" s="22"/>
      <c r="C27" s="22"/>
      <c r="D27" s="22"/>
      <c r="E27" s="22"/>
      <c r="F27" s="21"/>
    </row>
    <row r="28" spans="1:6" ht="17.7" customHeight="1">
      <c r="A28" s="686" t="s">
        <v>27</v>
      </c>
      <c r="B28" s="22"/>
      <c r="C28" s="22"/>
      <c r="D28" s="22"/>
      <c r="E28" s="22"/>
      <c r="F28" s="21"/>
    </row>
    <row r="29" spans="1:6" ht="17.7" customHeight="1">
      <c r="A29" s="686" t="s">
        <v>26</v>
      </c>
      <c r="B29" s="22"/>
      <c r="C29" s="22"/>
      <c r="D29" s="22"/>
      <c r="E29" s="22"/>
      <c r="F29" s="20"/>
    </row>
    <row r="30" spans="1:6" ht="17.7" customHeight="1">
      <c r="A30" s="686" t="s">
        <v>25</v>
      </c>
      <c r="B30" s="22"/>
      <c r="C30" s="22"/>
      <c r="D30" s="22"/>
      <c r="E30" s="22"/>
      <c r="F30" s="21"/>
    </row>
    <row r="31" spans="1:6" ht="17.7" customHeight="1">
      <c r="A31" s="686" t="s">
        <v>1338</v>
      </c>
      <c r="B31" s="689"/>
      <c r="C31" s="689"/>
      <c r="D31" s="689"/>
      <c r="E31" s="689"/>
      <c r="F31" s="21"/>
    </row>
    <row r="32" spans="1:6" ht="17.7" customHeight="1">
      <c r="A32" s="690" t="s">
        <v>1339</v>
      </c>
      <c r="B32" s="691"/>
      <c r="C32" s="691"/>
      <c r="D32" s="691"/>
      <c r="E32" s="691"/>
      <c r="F32" s="21"/>
    </row>
    <row r="33" spans="1:6" ht="17.7" customHeight="1">
      <c r="A33" s="692" t="s">
        <v>24</v>
      </c>
      <c r="B33" s="25"/>
      <c r="C33" s="25"/>
      <c r="D33" s="25"/>
      <c r="E33" s="25"/>
      <c r="F33" s="21"/>
    </row>
    <row r="34" spans="1:6" ht="17.7" customHeight="1">
      <c r="A34" s="686" t="s">
        <v>1340</v>
      </c>
      <c r="B34" s="22"/>
      <c r="C34" s="22"/>
      <c r="D34" s="22"/>
      <c r="E34" s="22"/>
      <c r="F34" s="21"/>
    </row>
    <row r="35" spans="1:6" ht="17.7" customHeight="1">
      <c r="A35" s="686" t="s">
        <v>1341</v>
      </c>
      <c r="B35" s="22"/>
      <c r="C35" s="22"/>
      <c r="D35" s="22"/>
      <c r="E35" s="22"/>
      <c r="F35" s="21"/>
    </row>
    <row r="36" spans="1:6" ht="17.7" customHeight="1">
      <c r="A36" s="686" t="s">
        <v>23</v>
      </c>
      <c r="B36" s="22"/>
      <c r="C36" s="22"/>
      <c r="D36" s="22"/>
      <c r="E36" s="22"/>
      <c r="F36" s="21"/>
    </row>
    <row r="37" spans="1:6" ht="17.7" customHeight="1">
      <c r="A37" s="686" t="s">
        <v>1342</v>
      </c>
      <c r="B37" s="22"/>
      <c r="C37" s="22"/>
      <c r="D37" s="22"/>
      <c r="E37" s="22"/>
      <c r="F37" s="21"/>
    </row>
    <row r="38" spans="1:6" ht="17.7" customHeight="1">
      <c r="A38" s="686" t="s">
        <v>1343</v>
      </c>
      <c r="B38" s="22"/>
      <c r="C38" s="22"/>
      <c r="D38" s="22"/>
      <c r="E38" s="22"/>
      <c r="F38" s="21"/>
    </row>
    <row r="39" spans="1:6" ht="18" customHeight="1">
      <c r="A39" s="686" t="s">
        <v>1344</v>
      </c>
      <c r="B39" s="22"/>
      <c r="C39" s="22"/>
      <c r="D39" s="22"/>
      <c r="E39" s="22"/>
      <c r="F39" s="21"/>
    </row>
    <row r="40" spans="1:6" ht="18" customHeight="1">
      <c r="A40" s="686" t="s">
        <v>1345</v>
      </c>
      <c r="B40" s="22"/>
      <c r="C40" s="22"/>
      <c r="D40" s="22"/>
      <c r="E40" s="22"/>
      <c r="F40" s="21"/>
    </row>
    <row r="41" spans="1:6" ht="18" customHeight="1">
      <c r="A41" s="686" t="s">
        <v>1346</v>
      </c>
      <c r="B41" s="22"/>
      <c r="C41" s="22"/>
      <c r="D41" s="22"/>
      <c r="E41" s="22"/>
      <c r="F41" s="21"/>
    </row>
    <row r="42" spans="1:6" ht="17.7" customHeight="1">
      <c r="A42" s="686" t="s">
        <v>1347</v>
      </c>
      <c r="B42" s="22"/>
      <c r="C42" s="22"/>
      <c r="D42" s="22"/>
      <c r="E42" s="22"/>
      <c r="F42" s="21"/>
    </row>
    <row r="43" spans="1:6" ht="17.7" customHeight="1">
      <c r="A43" s="686" t="s">
        <v>1348</v>
      </c>
      <c r="B43" s="22"/>
      <c r="C43" s="22"/>
      <c r="D43" s="22"/>
      <c r="E43" s="22"/>
      <c r="F43" s="21"/>
    </row>
    <row r="44" spans="1:6" ht="17.7" customHeight="1">
      <c r="A44" s="686" t="s">
        <v>1349</v>
      </c>
      <c r="B44" s="22"/>
      <c r="C44" s="22"/>
      <c r="D44" s="22"/>
      <c r="E44" s="22"/>
      <c r="F44" s="21"/>
    </row>
    <row r="45" spans="1:6" ht="17.7" customHeight="1">
      <c r="A45" s="686" t="s">
        <v>22</v>
      </c>
      <c r="B45" s="22"/>
      <c r="C45" s="22"/>
      <c r="D45" s="22"/>
      <c r="E45" s="22"/>
      <c r="F45" s="20"/>
    </row>
    <row r="46" spans="1:6" ht="17.7" customHeight="1">
      <c r="A46" s="686" t="s">
        <v>1350</v>
      </c>
      <c r="B46" s="22"/>
      <c r="C46" s="22"/>
      <c r="D46" s="22"/>
      <c r="E46" s="22"/>
      <c r="F46" s="24"/>
    </row>
    <row r="47" spans="1:6" ht="17.7" customHeight="1">
      <c r="A47" s="686" t="s">
        <v>21</v>
      </c>
      <c r="B47" s="22"/>
      <c r="C47" s="22"/>
      <c r="D47" s="22"/>
      <c r="E47" s="22"/>
      <c r="F47" s="21"/>
    </row>
    <row r="48" spans="1:6" ht="17.25" customHeight="1">
      <c r="A48" s="686" t="s">
        <v>1351</v>
      </c>
      <c r="B48" s="689"/>
      <c r="C48" s="689"/>
      <c r="D48" s="689"/>
      <c r="E48" s="689"/>
      <c r="F48" s="21"/>
    </row>
    <row r="49" spans="1:6" ht="17.25" customHeight="1">
      <c r="A49" s="693" t="s">
        <v>20</v>
      </c>
      <c r="B49" s="691"/>
      <c r="C49" s="691"/>
      <c r="D49" s="691"/>
      <c r="E49" s="691"/>
      <c r="F49" s="21"/>
    </row>
    <row r="50" spans="1:6" ht="18" customHeight="1">
      <c r="A50" s="692" t="s">
        <v>1352</v>
      </c>
      <c r="B50" s="25"/>
      <c r="C50" s="25"/>
      <c r="D50" s="694"/>
      <c r="E50" s="25"/>
      <c r="F50" s="21"/>
    </row>
    <row r="51" spans="1:6" ht="17.25" customHeight="1">
      <c r="A51" s="686" t="s">
        <v>19</v>
      </c>
      <c r="B51" s="22"/>
      <c r="C51" s="22"/>
      <c r="D51" s="22"/>
      <c r="E51" s="22"/>
      <c r="F51" s="21"/>
    </row>
    <row r="52" spans="1:6" ht="17.7" customHeight="1">
      <c r="A52" s="686" t="s">
        <v>18</v>
      </c>
      <c r="B52" s="22"/>
      <c r="C52" s="22"/>
      <c r="D52" s="22"/>
      <c r="E52" s="22"/>
      <c r="F52" s="21"/>
    </row>
    <row r="53" spans="1:6" ht="17.7" customHeight="1">
      <c r="A53" s="686" t="s">
        <v>1353</v>
      </c>
      <c r="B53" s="22"/>
      <c r="C53" s="22"/>
      <c r="D53" s="22"/>
      <c r="E53" s="22"/>
      <c r="F53" s="21"/>
    </row>
    <row r="54" spans="1:6" ht="17.7" customHeight="1">
      <c r="A54" s="686" t="s">
        <v>1354</v>
      </c>
      <c r="B54" s="22"/>
      <c r="C54" s="22"/>
      <c r="D54" s="22"/>
      <c r="E54" s="22"/>
      <c r="F54" s="21"/>
    </row>
    <row r="55" spans="1:6" ht="17.7" customHeight="1">
      <c r="A55" s="686" t="s">
        <v>1355</v>
      </c>
      <c r="B55" s="22"/>
      <c r="C55" s="22"/>
      <c r="D55" s="22"/>
      <c r="E55" s="22"/>
      <c r="F55" s="20"/>
    </row>
    <row r="56" spans="1:6" ht="17.7" customHeight="1">
      <c r="A56" s="686" t="s">
        <v>1356</v>
      </c>
      <c r="B56" s="22"/>
      <c r="C56" s="22"/>
      <c r="D56" s="22"/>
      <c r="E56" s="22"/>
      <c r="F56" s="20"/>
    </row>
    <row r="57" spans="1:6" ht="17.7" customHeight="1">
      <c r="A57" s="686" t="s">
        <v>1357</v>
      </c>
      <c r="B57" s="22"/>
      <c r="C57" s="22"/>
      <c r="D57" s="22"/>
      <c r="E57" s="22"/>
    </row>
    <row r="58" spans="1:6" ht="17.7" customHeight="1">
      <c r="A58" s="686" t="s">
        <v>1358</v>
      </c>
      <c r="B58" s="22"/>
      <c r="C58" s="22"/>
      <c r="D58" s="22"/>
      <c r="E58" s="22"/>
    </row>
    <row r="59" spans="1:6" ht="17.7" customHeight="1">
      <c r="A59" s="693" t="s">
        <v>1359</v>
      </c>
      <c r="B59" s="691"/>
      <c r="C59" s="691"/>
      <c r="D59" s="691"/>
      <c r="E59" s="691"/>
    </row>
    <row r="60" spans="1:6" ht="17.7" customHeight="1">
      <c r="A60" s="695" t="s">
        <v>1360</v>
      </c>
      <c r="B60" s="696"/>
      <c r="C60" s="696"/>
      <c r="D60" s="696"/>
      <c r="E60" s="696"/>
    </row>
    <row r="61" spans="1:6" ht="17.7" customHeight="1">
      <c r="A61" s="697"/>
      <c r="B61" s="698"/>
      <c r="C61" s="698"/>
      <c r="D61" s="698"/>
      <c r="E61" s="698"/>
    </row>
    <row r="62" spans="1:6" ht="17.7" customHeight="1">
      <c r="A62" s="699" t="s">
        <v>1361</v>
      </c>
      <c r="B62" s="1039" t="s">
        <v>16</v>
      </c>
      <c r="C62" s="1039"/>
      <c r="D62" s="1039"/>
      <c r="E62" s="351"/>
    </row>
    <row r="63" spans="1:6" ht="17.7" customHeight="1">
      <c r="A63" s="700" t="s">
        <v>2082</v>
      </c>
      <c r="B63" s="701"/>
      <c r="C63" s="701"/>
      <c r="D63" s="701"/>
      <c r="E63" s="701"/>
    </row>
    <row r="64" spans="1:6" ht="17.7" customHeight="1">
      <c r="A64" s="700" t="s">
        <v>1362</v>
      </c>
      <c r="B64" s="701"/>
      <c r="C64" s="701"/>
      <c r="D64" s="701"/>
      <c r="E64" s="701"/>
    </row>
    <row r="66" spans="1:5" ht="17.7" customHeight="1">
      <c r="A66" s="701"/>
      <c r="B66" s="702" t="s">
        <v>264</v>
      </c>
      <c r="C66" s="701"/>
      <c r="D66" s="701"/>
      <c r="E66" s="702" t="s">
        <v>1125</v>
      </c>
    </row>
    <row r="68" spans="1:5" ht="15.6"/>
  </sheetData>
  <mergeCells count="4">
    <mergeCell ref="A2:E2"/>
    <mergeCell ref="A4:A5"/>
    <mergeCell ref="B4:C4"/>
    <mergeCell ref="B62:D62"/>
  </mergeCells>
  <phoneticPr fontId="5" type="noConversion"/>
  <printOptions horizontalCentered="1"/>
  <pageMargins left="0.23622047244094491" right="0.23622047244094491" top="1.1417322834645669" bottom="0.6692913385826772" header="0.27559055118110237" footer="0.51181102362204722"/>
  <pageSetup paperSize="9" scale="67" orientation="portrait" r:id="rId1"/>
  <headerFooter alignWithMargins="0">
    <oddFooter>&amp;L&amp;F&amp;C&amp;"標楷體,標準"&amp;10第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I32"/>
  <sheetViews>
    <sheetView topLeftCell="A8" zoomScale="75" zoomScaleNormal="75" workbookViewId="0">
      <selection activeCell="I23" sqref="I23"/>
    </sheetView>
  </sheetViews>
  <sheetFormatPr defaultColWidth="8.88671875" defaultRowHeight="16.2"/>
  <cols>
    <col min="1" max="4" width="8.88671875" style="351"/>
    <col min="5" max="5" width="21.88671875" style="351" customWidth="1"/>
    <col min="6" max="6" width="12.88671875" style="351" customWidth="1"/>
    <col min="7" max="7" width="13.33203125" style="351" customWidth="1"/>
    <col min="8" max="8" width="8.88671875" style="351"/>
    <col min="9" max="9" width="20.88671875" style="351" customWidth="1"/>
    <col min="10" max="16384" width="8.88671875" style="351"/>
  </cols>
  <sheetData>
    <row r="1" spans="1:9" ht="22.2">
      <c r="A1" s="1316" t="str">
        <f>+'產險受檢資料清單 '!B1</f>
        <v>OO產物保險公司</v>
      </c>
      <c r="B1" s="1316"/>
      <c r="C1" s="1316"/>
      <c r="D1" s="1316"/>
      <c r="E1" s="1316"/>
      <c r="F1" s="1316"/>
      <c r="G1" s="1316"/>
    </row>
    <row r="2" spans="1:9" s="536" customFormat="1" ht="19.8">
      <c r="A2" s="1317" t="str">
        <f>+"檢查基準日:"&amp;TEXT('產險受檢資料清單 '!D4,"ee")&amp;"年"&amp;TEXT('產險受檢資料清單 '!D4,"mm")&amp;"月"&amp;TEXT('產險受檢資料清單 '!D4,"dd")&amp;"日"</f>
        <v>檢查基準日:2024年03月31日</v>
      </c>
      <c r="B2" s="1317"/>
      <c r="C2" s="1317"/>
      <c r="D2" s="1317"/>
      <c r="E2" s="1317"/>
      <c r="F2" s="1317"/>
      <c r="G2" s="1317"/>
      <c r="H2" s="525"/>
      <c r="I2" s="524"/>
    </row>
    <row r="3" spans="1:9" ht="20.399999999999999" thickBot="1">
      <c r="A3" s="1318" t="s">
        <v>992</v>
      </c>
      <c r="B3" s="1318"/>
      <c r="C3" s="1318"/>
      <c r="D3" s="1318"/>
      <c r="E3" s="1318"/>
      <c r="F3" s="1318"/>
      <c r="G3" s="1318"/>
    </row>
    <row r="4" spans="1:9" ht="48.6">
      <c r="A4" s="535" t="s">
        <v>311</v>
      </c>
      <c r="B4" s="535" t="s">
        <v>108</v>
      </c>
      <c r="C4" s="535" t="s">
        <v>310</v>
      </c>
      <c r="D4" s="535" t="s">
        <v>309</v>
      </c>
      <c r="E4" s="535" t="s">
        <v>308</v>
      </c>
      <c r="F4" s="535" t="s">
        <v>307</v>
      </c>
      <c r="G4" s="534" t="s">
        <v>306</v>
      </c>
    </row>
    <row r="5" spans="1:9" ht="16.8" thickBot="1">
      <c r="A5" s="533"/>
      <c r="B5" s="533"/>
      <c r="C5" s="533"/>
      <c r="D5" s="533"/>
      <c r="E5" s="533"/>
      <c r="F5" s="533"/>
      <c r="G5" s="532" t="s">
        <v>124</v>
      </c>
    </row>
    <row r="6" spans="1:9" ht="24.75" customHeight="1" thickBot="1">
      <c r="A6" s="531"/>
      <c r="B6" s="530"/>
      <c r="C6" s="530"/>
      <c r="D6" s="530"/>
      <c r="E6" s="530"/>
      <c r="F6" s="530"/>
      <c r="G6" s="530"/>
    </row>
    <row r="7" spans="1:9" ht="24.75" customHeight="1" thickBot="1">
      <c r="A7" s="531"/>
      <c r="B7" s="530"/>
      <c r="C7" s="530"/>
      <c r="D7" s="530"/>
      <c r="E7" s="530"/>
      <c r="F7" s="530"/>
      <c r="G7" s="530"/>
    </row>
    <row r="8" spans="1:9" ht="24.75" customHeight="1" thickBot="1">
      <c r="A8" s="531"/>
      <c r="B8" s="530"/>
      <c r="C8" s="530"/>
      <c r="D8" s="530"/>
      <c r="E8" s="530"/>
      <c r="F8" s="530"/>
      <c r="G8" s="530"/>
    </row>
    <row r="9" spans="1:9" ht="24.75" customHeight="1" thickBot="1">
      <c r="A9" s="531"/>
      <c r="B9" s="530"/>
      <c r="C9" s="530"/>
      <c r="D9" s="530"/>
      <c r="E9" s="530"/>
      <c r="F9" s="530"/>
      <c r="G9" s="530"/>
    </row>
    <row r="10" spans="1:9" ht="24.75" customHeight="1" thickBot="1">
      <c r="A10" s="531"/>
      <c r="B10" s="530"/>
      <c r="C10" s="530"/>
      <c r="D10" s="530"/>
      <c r="E10" s="530"/>
      <c r="F10" s="530"/>
      <c r="G10" s="530"/>
    </row>
    <row r="11" spans="1:9" ht="24.75" customHeight="1" thickBot="1">
      <c r="A11" s="531"/>
      <c r="B11" s="530"/>
      <c r="C11" s="530"/>
      <c r="D11" s="530"/>
      <c r="E11" s="530"/>
      <c r="F11" s="530"/>
      <c r="G11" s="530"/>
    </row>
    <row r="12" spans="1:9" ht="24.75" customHeight="1" thickBot="1">
      <c r="A12" s="531"/>
      <c r="B12" s="530"/>
      <c r="C12" s="530"/>
      <c r="D12" s="530"/>
      <c r="E12" s="530"/>
      <c r="F12" s="530"/>
      <c r="G12" s="530"/>
    </row>
    <row r="13" spans="1:9" ht="24.75" customHeight="1" thickBot="1">
      <c r="A13" s="531"/>
      <c r="B13" s="530"/>
      <c r="C13" s="530"/>
      <c r="D13" s="530"/>
      <c r="E13" s="530"/>
      <c r="F13" s="530"/>
      <c r="G13" s="530"/>
    </row>
    <row r="14" spans="1:9" ht="24.75" customHeight="1" thickBot="1">
      <c r="A14" s="531"/>
      <c r="B14" s="530"/>
      <c r="C14" s="530"/>
      <c r="D14" s="530"/>
      <c r="E14" s="530"/>
      <c r="F14" s="530"/>
      <c r="G14" s="530"/>
    </row>
    <row r="15" spans="1:9" ht="24.75" customHeight="1" thickBot="1">
      <c r="A15" s="531"/>
      <c r="B15" s="530"/>
      <c r="C15" s="530"/>
      <c r="D15" s="530"/>
      <c r="E15" s="530"/>
      <c r="F15" s="530"/>
      <c r="G15" s="530"/>
    </row>
    <row r="16" spans="1:9" ht="24.75" customHeight="1" thickBot="1">
      <c r="A16" s="531"/>
      <c r="B16" s="530"/>
      <c r="C16" s="530"/>
      <c r="D16" s="530"/>
      <c r="E16" s="530"/>
      <c r="F16" s="530"/>
      <c r="G16" s="530"/>
    </row>
    <row r="17" spans="1:8" ht="24.75" customHeight="1" thickBot="1">
      <c r="A17" s="531"/>
      <c r="B17" s="530"/>
      <c r="C17" s="530"/>
      <c r="D17" s="530"/>
      <c r="E17" s="530"/>
      <c r="F17" s="530"/>
      <c r="G17" s="530"/>
    </row>
    <row r="18" spans="1:8" ht="24.75" customHeight="1" thickBot="1">
      <c r="A18" s="531"/>
      <c r="B18" s="530"/>
      <c r="C18" s="530"/>
      <c r="D18" s="530"/>
      <c r="E18" s="530"/>
      <c r="F18" s="530"/>
      <c r="G18" s="530"/>
    </row>
    <row r="19" spans="1:8" ht="24.75" customHeight="1" thickBot="1">
      <c r="A19" s="531"/>
      <c r="B19" s="530"/>
      <c r="C19" s="530"/>
      <c r="D19" s="530"/>
      <c r="E19" s="530"/>
      <c r="F19" s="530"/>
      <c r="G19" s="530"/>
    </row>
    <row r="20" spans="1:8" ht="24.75" customHeight="1" thickBot="1">
      <c r="A20" s="531"/>
      <c r="B20" s="530"/>
      <c r="C20" s="530"/>
      <c r="D20" s="530"/>
      <c r="E20" s="530"/>
      <c r="F20" s="530"/>
      <c r="G20" s="530"/>
    </row>
    <row r="21" spans="1:8" ht="24.75" customHeight="1" thickBot="1">
      <c r="A21" s="531"/>
      <c r="B21" s="530"/>
      <c r="C21" s="530"/>
      <c r="D21" s="530"/>
      <c r="E21" s="530"/>
      <c r="F21" s="530"/>
      <c r="G21" s="530"/>
    </row>
    <row r="22" spans="1:8" ht="24.75" customHeight="1" thickBot="1">
      <c r="A22" s="531"/>
      <c r="B22" s="530"/>
      <c r="C22" s="530"/>
      <c r="D22" s="530"/>
      <c r="E22" s="530"/>
      <c r="F22" s="530"/>
      <c r="G22" s="530"/>
    </row>
    <row r="23" spans="1:8" ht="24.75" customHeight="1" thickBot="1">
      <c r="A23" s="531"/>
      <c r="B23" s="530"/>
      <c r="C23" s="530"/>
      <c r="D23" s="530"/>
      <c r="E23" s="530"/>
      <c r="F23" s="530"/>
      <c r="G23" s="530"/>
    </row>
    <row r="24" spans="1:8" ht="24.75" customHeight="1" thickBot="1">
      <c r="A24" s="531"/>
      <c r="B24" s="530"/>
      <c r="C24" s="530"/>
      <c r="D24" s="530"/>
      <c r="E24" s="530"/>
      <c r="F24" s="530"/>
      <c r="G24" s="530"/>
    </row>
    <row r="25" spans="1:8">
      <c r="A25" s="529" t="s">
        <v>305</v>
      </c>
    </row>
    <row r="26" spans="1:8">
      <c r="A26" s="528" t="s">
        <v>991</v>
      </c>
    </row>
    <row r="27" spans="1:8">
      <c r="A27" s="528" t="s">
        <v>990</v>
      </c>
    </row>
    <row r="28" spans="1:8">
      <c r="A28" s="182"/>
      <c r="B28" s="1319" t="s">
        <v>989</v>
      </c>
      <c r="C28" s="1319"/>
      <c r="D28" s="1319"/>
      <c r="E28" s="1319" t="s">
        <v>988</v>
      </c>
      <c r="F28" s="1319"/>
      <c r="G28" s="1319"/>
    </row>
    <row r="30" spans="1:8">
      <c r="H30" s="529"/>
    </row>
    <row r="31" spans="1:8">
      <c r="H31" s="528"/>
    </row>
    <row r="32" spans="1:8">
      <c r="H32" s="528"/>
    </row>
  </sheetData>
  <mergeCells count="5">
    <mergeCell ref="A1:G1"/>
    <mergeCell ref="A2:G2"/>
    <mergeCell ref="A3:G3"/>
    <mergeCell ref="B28:D28"/>
    <mergeCell ref="E28:G28"/>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2:Q7"/>
  <sheetViews>
    <sheetView zoomScale="75" zoomScaleNormal="75" workbookViewId="0"/>
  </sheetViews>
  <sheetFormatPr defaultRowHeight="16.2"/>
  <cols>
    <col min="1" max="1" width="7.21875" style="537" customWidth="1"/>
    <col min="2" max="5" width="8.88671875" style="537"/>
    <col min="6" max="7" width="13.44140625" style="537" customWidth="1"/>
    <col min="8" max="9" width="13.109375" style="537" customWidth="1"/>
    <col min="10" max="13" width="17.21875" style="537" customWidth="1"/>
    <col min="14" max="14" width="13.21875" style="537" customWidth="1"/>
    <col min="15" max="15" width="12.6640625" style="537" customWidth="1"/>
    <col min="16" max="16" width="8.88671875" style="537"/>
    <col min="17" max="17" width="15.44140625" style="537" bestFit="1" customWidth="1"/>
    <col min="18" max="256" width="8.88671875" style="537"/>
    <col min="257" max="257" width="7.21875" style="537" customWidth="1"/>
    <col min="258" max="261" width="8.88671875" style="537"/>
    <col min="262" max="263" width="13.44140625" style="537" customWidth="1"/>
    <col min="264" max="265" width="13.109375" style="537" customWidth="1"/>
    <col min="266" max="269" width="17.21875" style="537" customWidth="1"/>
    <col min="270" max="270" width="13.21875" style="537" customWidth="1"/>
    <col min="271" max="271" width="12.6640625" style="537" customWidth="1"/>
    <col min="272" max="272" width="8.88671875" style="537"/>
    <col min="273" max="273" width="15.44140625" style="537" bestFit="1" customWidth="1"/>
    <col min="274" max="512" width="8.88671875" style="537"/>
    <col min="513" max="513" width="7.21875" style="537" customWidth="1"/>
    <col min="514" max="517" width="8.88671875" style="537"/>
    <col min="518" max="519" width="13.44140625" style="537" customWidth="1"/>
    <col min="520" max="521" width="13.109375" style="537" customWidth="1"/>
    <col min="522" max="525" width="17.21875" style="537" customWidth="1"/>
    <col min="526" max="526" width="13.21875" style="537" customWidth="1"/>
    <col min="527" max="527" width="12.6640625" style="537" customWidth="1"/>
    <col min="528" max="528" width="8.88671875" style="537"/>
    <col min="529" max="529" width="15.44140625" style="537" bestFit="1" customWidth="1"/>
    <col min="530" max="768" width="8.88671875" style="537"/>
    <col min="769" max="769" width="7.21875" style="537" customWidth="1"/>
    <col min="770" max="773" width="8.88671875" style="537"/>
    <col min="774" max="775" width="13.44140625" style="537" customWidth="1"/>
    <col min="776" max="777" width="13.109375" style="537" customWidth="1"/>
    <col min="778" max="781" width="17.21875" style="537" customWidth="1"/>
    <col min="782" max="782" width="13.21875" style="537" customWidth="1"/>
    <col min="783" max="783" width="12.6640625" style="537" customWidth="1"/>
    <col min="784" max="784" width="8.88671875" style="537"/>
    <col min="785" max="785" width="15.44140625" style="537" bestFit="1" customWidth="1"/>
    <col min="786" max="1024" width="8.88671875" style="537"/>
    <col min="1025" max="1025" width="7.21875" style="537" customWidth="1"/>
    <col min="1026" max="1029" width="8.88671875" style="537"/>
    <col min="1030" max="1031" width="13.44140625" style="537" customWidth="1"/>
    <col min="1032" max="1033" width="13.109375" style="537" customWidth="1"/>
    <col min="1034" max="1037" width="17.21875" style="537" customWidth="1"/>
    <col min="1038" max="1038" width="13.21875" style="537" customWidth="1"/>
    <col min="1039" max="1039" width="12.6640625" style="537" customWidth="1"/>
    <col min="1040" max="1040" width="8.88671875" style="537"/>
    <col min="1041" max="1041" width="15.44140625" style="537" bestFit="1" customWidth="1"/>
    <col min="1042" max="1280" width="8.88671875" style="537"/>
    <col min="1281" max="1281" width="7.21875" style="537" customWidth="1"/>
    <col min="1282" max="1285" width="8.88671875" style="537"/>
    <col min="1286" max="1287" width="13.44140625" style="537" customWidth="1"/>
    <col min="1288" max="1289" width="13.109375" style="537" customWidth="1"/>
    <col min="1290" max="1293" width="17.21875" style="537" customWidth="1"/>
    <col min="1294" max="1294" width="13.21875" style="537" customWidth="1"/>
    <col min="1295" max="1295" width="12.6640625" style="537" customWidth="1"/>
    <col min="1296" max="1296" width="8.88671875" style="537"/>
    <col min="1297" max="1297" width="15.44140625" style="537" bestFit="1" customWidth="1"/>
    <col min="1298" max="1536" width="8.88671875" style="537"/>
    <col min="1537" max="1537" width="7.21875" style="537" customWidth="1"/>
    <col min="1538" max="1541" width="8.88671875" style="537"/>
    <col min="1542" max="1543" width="13.44140625" style="537" customWidth="1"/>
    <col min="1544" max="1545" width="13.109375" style="537" customWidth="1"/>
    <col min="1546" max="1549" width="17.21875" style="537" customWidth="1"/>
    <col min="1550" max="1550" width="13.21875" style="537" customWidth="1"/>
    <col min="1551" max="1551" width="12.6640625" style="537" customWidth="1"/>
    <col min="1552" max="1552" width="8.88671875" style="537"/>
    <col min="1553" max="1553" width="15.44140625" style="537" bestFit="1" customWidth="1"/>
    <col min="1554" max="1792" width="8.88671875" style="537"/>
    <col min="1793" max="1793" width="7.21875" style="537" customWidth="1"/>
    <col min="1794" max="1797" width="8.88671875" style="537"/>
    <col min="1798" max="1799" width="13.44140625" style="537" customWidth="1"/>
    <col min="1800" max="1801" width="13.109375" style="537" customWidth="1"/>
    <col min="1802" max="1805" width="17.21875" style="537" customWidth="1"/>
    <col min="1806" max="1806" width="13.21875" style="537" customWidth="1"/>
    <col min="1807" max="1807" width="12.6640625" style="537" customWidth="1"/>
    <col min="1808" max="1808" width="8.88671875" style="537"/>
    <col min="1809" max="1809" width="15.44140625" style="537" bestFit="1" customWidth="1"/>
    <col min="1810" max="2048" width="8.88671875" style="537"/>
    <col min="2049" max="2049" width="7.21875" style="537" customWidth="1"/>
    <col min="2050" max="2053" width="8.88671875" style="537"/>
    <col min="2054" max="2055" width="13.44140625" style="537" customWidth="1"/>
    <col min="2056" max="2057" width="13.109375" style="537" customWidth="1"/>
    <col min="2058" max="2061" width="17.21875" style="537" customWidth="1"/>
    <col min="2062" max="2062" width="13.21875" style="537" customWidth="1"/>
    <col min="2063" max="2063" width="12.6640625" style="537" customWidth="1"/>
    <col min="2064" max="2064" width="8.88671875" style="537"/>
    <col min="2065" max="2065" width="15.44140625" style="537" bestFit="1" customWidth="1"/>
    <col min="2066" max="2304" width="8.88671875" style="537"/>
    <col min="2305" max="2305" width="7.21875" style="537" customWidth="1"/>
    <col min="2306" max="2309" width="8.88671875" style="537"/>
    <col min="2310" max="2311" width="13.44140625" style="537" customWidth="1"/>
    <col min="2312" max="2313" width="13.109375" style="537" customWidth="1"/>
    <col min="2314" max="2317" width="17.21875" style="537" customWidth="1"/>
    <col min="2318" max="2318" width="13.21875" style="537" customWidth="1"/>
    <col min="2319" max="2319" width="12.6640625" style="537" customWidth="1"/>
    <col min="2320" max="2320" width="8.88671875" style="537"/>
    <col min="2321" max="2321" width="15.44140625" style="537" bestFit="1" customWidth="1"/>
    <col min="2322" max="2560" width="8.88671875" style="537"/>
    <col min="2561" max="2561" width="7.21875" style="537" customWidth="1"/>
    <col min="2562" max="2565" width="8.88671875" style="537"/>
    <col min="2566" max="2567" width="13.44140625" style="537" customWidth="1"/>
    <col min="2568" max="2569" width="13.109375" style="537" customWidth="1"/>
    <col min="2570" max="2573" width="17.21875" style="537" customWidth="1"/>
    <col min="2574" max="2574" width="13.21875" style="537" customWidth="1"/>
    <col min="2575" max="2575" width="12.6640625" style="537" customWidth="1"/>
    <col min="2576" max="2576" width="8.88671875" style="537"/>
    <col min="2577" max="2577" width="15.44140625" style="537" bestFit="1" customWidth="1"/>
    <col min="2578" max="2816" width="8.88671875" style="537"/>
    <col min="2817" max="2817" width="7.21875" style="537" customWidth="1"/>
    <col min="2818" max="2821" width="8.88671875" style="537"/>
    <col min="2822" max="2823" width="13.44140625" style="537" customWidth="1"/>
    <col min="2824" max="2825" width="13.109375" style="537" customWidth="1"/>
    <col min="2826" max="2829" width="17.21875" style="537" customWidth="1"/>
    <col min="2830" max="2830" width="13.21875" style="537" customWidth="1"/>
    <col min="2831" max="2831" width="12.6640625" style="537" customWidth="1"/>
    <col min="2832" max="2832" width="8.88671875" style="537"/>
    <col min="2833" max="2833" width="15.44140625" style="537" bestFit="1" customWidth="1"/>
    <col min="2834" max="3072" width="8.88671875" style="537"/>
    <col min="3073" max="3073" width="7.21875" style="537" customWidth="1"/>
    <col min="3074" max="3077" width="8.88671875" style="537"/>
    <col min="3078" max="3079" width="13.44140625" style="537" customWidth="1"/>
    <col min="3080" max="3081" width="13.109375" style="537" customWidth="1"/>
    <col min="3082" max="3085" width="17.21875" style="537" customWidth="1"/>
    <col min="3086" max="3086" width="13.21875" style="537" customWidth="1"/>
    <col min="3087" max="3087" width="12.6640625" style="537" customWidth="1"/>
    <col min="3088" max="3088" width="8.88671875" style="537"/>
    <col min="3089" max="3089" width="15.44140625" style="537" bestFit="1" customWidth="1"/>
    <col min="3090" max="3328" width="8.88671875" style="537"/>
    <col min="3329" max="3329" width="7.21875" style="537" customWidth="1"/>
    <col min="3330" max="3333" width="8.88671875" style="537"/>
    <col min="3334" max="3335" width="13.44140625" style="537" customWidth="1"/>
    <col min="3336" max="3337" width="13.109375" style="537" customWidth="1"/>
    <col min="3338" max="3341" width="17.21875" style="537" customWidth="1"/>
    <col min="3342" max="3342" width="13.21875" style="537" customWidth="1"/>
    <col min="3343" max="3343" width="12.6640625" style="537" customWidth="1"/>
    <col min="3344" max="3344" width="8.88671875" style="537"/>
    <col min="3345" max="3345" width="15.44140625" style="537" bestFit="1" customWidth="1"/>
    <col min="3346" max="3584" width="8.88671875" style="537"/>
    <col min="3585" max="3585" width="7.21875" style="537" customWidth="1"/>
    <col min="3586" max="3589" width="8.88671875" style="537"/>
    <col min="3590" max="3591" width="13.44140625" style="537" customWidth="1"/>
    <col min="3592" max="3593" width="13.109375" style="537" customWidth="1"/>
    <col min="3594" max="3597" width="17.21875" style="537" customWidth="1"/>
    <col min="3598" max="3598" width="13.21875" style="537" customWidth="1"/>
    <col min="3599" max="3599" width="12.6640625" style="537" customWidth="1"/>
    <col min="3600" max="3600" width="8.88671875" style="537"/>
    <col min="3601" max="3601" width="15.44140625" style="537" bestFit="1" customWidth="1"/>
    <col min="3602" max="3840" width="8.88671875" style="537"/>
    <col min="3841" max="3841" width="7.21875" style="537" customWidth="1"/>
    <col min="3842" max="3845" width="8.88671875" style="537"/>
    <col min="3846" max="3847" width="13.44140625" style="537" customWidth="1"/>
    <col min="3848" max="3849" width="13.109375" style="537" customWidth="1"/>
    <col min="3850" max="3853" width="17.21875" style="537" customWidth="1"/>
    <col min="3854" max="3854" width="13.21875" style="537" customWidth="1"/>
    <col min="3855" max="3855" width="12.6640625" style="537" customWidth="1"/>
    <col min="3856" max="3856" width="8.88671875" style="537"/>
    <col min="3857" max="3857" width="15.44140625" style="537" bestFit="1" customWidth="1"/>
    <col min="3858" max="4096" width="8.88671875" style="537"/>
    <col min="4097" max="4097" width="7.21875" style="537" customWidth="1"/>
    <col min="4098" max="4101" width="8.88671875" style="537"/>
    <col min="4102" max="4103" width="13.44140625" style="537" customWidth="1"/>
    <col min="4104" max="4105" width="13.109375" style="537" customWidth="1"/>
    <col min="4106" max="4109" width="17.21875" style="537" customWidth="1"/>
    <col min="4110" max="4110" width="13.21875" style="537" customWidth="1"/>
    <col min="4111" max="4111" width="12.6640625" style="537" customWidth="1"/>
    <col min="4112" max="4112" width="8.88671875" style="537"/>
    <col min="4113" max="4113" width="15.44140625" style="537" bestFit="1" customWidth="1"/>
    <col min="4114" max="4352" width="8.88671875" style="537"/>
    <col min="4353" max="4353" width="7.21875" style="537" customWidth="1"/>
    <col min="4354" max="4357" width="8.88671875" style="537"/>
    <col min="4358" max="4359" width="13.44140625" style="537" customWidth="1"/>
    <col min="4360" max="4361" width="13.109375" style="537" customWidth="1"/>
    <col min="4362" max="4365" width="17.21875" style="537" customWidth="1"/>
    <col min="4366" max="4366" width="13.21875" style="537" customWidth="1"/>
    <col min="4367" max="4367" width="12.6640625" style="537" customWidth="1"/>
    <col min="4368" max="4368" width="8.88671875" style="537"/>
    <col min="4369" max="4369" width="15.44140625" style="537" bestFit="1" customWidth="1"/>
    <col min="4370" max="4608" width="8.88671875" style="537"/>
    <col min="4609" max="4609" width="7.21875" style="537" customWidth="1"/>
    <col min="4610" max="4613" width="8.88671875" style="537"/>
    <col min="4614" max="4615" width="13.44140625" style="537" customWidth="1"/>
    <col min="4616" max="4617" width="13.109375" style="537" customWidth="1"/>
    <col min="4618" max="4621" width="17.21875" style="537" customWidth="1"/>
    <col min="4622" max="4622" width="13.21875" style="537" customWidth="1"/>
    <col min="4623" max="4623" width="12.6640625" style="537" customWidth="1"/>
    <col min="4624" max="4624" width="8.88671875" style="537"/>
    <col min="4625" max="4625" width="15.44140625" style="537" bestFit="1" customWidth="1"/>
    <col min="4626" max="4864" width="8.88671875" style="537"/>
    <col min="4865" max="4865" width="7.21875" style="537" customWidth="1"/>
    <col min="4866" max="4869" width="8.88671875" style="537"/>
    <col min="4870" max="4871" width="13.44140625" style="537" customWidth="1"/>
    <col min="4872" max="4873" width="13.109375" style="537" customWidth="1"/>
    <col min="4874" max="4877" width="17.21875" style="537" customWidth="1"/>
    <col min="4878" max="4878" width="13.21875" style="537" customWidth="1"/>
    <col min="4879" max="4879" width="12.6640625" style="537" customWidth="1"/>
    <col min="4880" max="4880" width="8.88671875" style="537"/>
    <col min="4881" max="4881" width="15.44140625" style="537" bestFit="1" customWidth="1"/>
    <col min="4882" max="5120" width="8.88671875" style="537"/>
    <col min="5121" max="5121" width="7.21875" style="537" customWidth="1"/>
    <col min="5122" max="5125" width="8.88671875" style="537"/>
    <col min="5126" max="5127" width="13.44140625" style="537" customWidth="1"/>
    <col min="5128" max="5129" width="13.109375" style="537" customWidth="1"/>
    <col min="5130" max="5133" width="17.21875" style="537" customWidth="1"/>
    <col min="5134" max="5134" width="13.21875" style="537" customWidth="1"/>
    <col min="5135" max="5135" width="12.6640625" style="537" customWidth="1"/>
    <col min="5136" max="5136" width="8.88671875" style="537"/>
    <col min="5137" max="5137" width="15.44140625" style="537" bestFit="1" customWidth="1"/>
    <col min="5138" max="5376" width="8.88671875" style="537"/>
    <col min="5377" max="5377" width="7.21875" style="537" customWidth="1"/>
    <col min="5378" max="5381" width="8.88671875" style="537"/>
    <col min="5382" max="5383" width="13.44140625" style="537" customWidth="1"/>
    <col min="5384" max="5385" width="13.109375" style="537" customWidth="1"/>
    <col min="5386" max="5389" width="17.21875" style="537" customWidth="1"/>
    <col min="5390" max="5390" width="13.21875" style="537" customWidth="1"/>
    <col min="5391" max="5391" width="12.6640625" style="537" customWidth="1"/>
    <col min="5392" max="5392" width="8.88671875" style="537"/>
    <col min="5393" max="5393" width="15.44140625" style="537" bestFit="1" customWidth="1"/>
    <col min="5394" max="5632" width="8.88671875" style="537"/>
    <col min="5633" max="5633" width="7.21875" style="537" customWidth="1"/>
    <col min="5634" max="5637" width="8.88671875" style="537"/>
    <col min="5638" max="5639" width="13.44140625" style="537" customWidth="1"/>
    <col min="5640" max="5641" width="13.109375" style="537" customWidth="1"/>
    <col min="5642" max="5645" width="17.21875" style="537" customWidth="1"/>
    <col min="5646" max="5646" width="13.21875" style="537" customWidth="1"/>
    <col min="5647" max="5647" width="12.6640625" style="537" customWidth="1"/>
    <col min="5648" max="5648" width="8.88671875" style="537"/>
    <col min="5649" max="5649" width="15.44140625" style="537" bestFit="1" customWidth="1"/>
    <col min="5650" max="5888" width="8.88671875" style="537"/>
    <col min="5889" max="5889" width="7.21875" style="537" customWidth="1"/>
    <col min="5890" max="5893" width="8.88671875" style="537"/>
    <col min="5894" max="5895" width="13.44140625" style="537" customWidth="1"/>
    <col min="5896" max="5897" width="13.109375" style="537" customWidth="1"/>
    <col min="5898" max="5901" width="17.21875" style="537" customWidth="1"/>
    <col min="5902" max="5902" width="13.21875" style="537" customWidth="1"/>
    <col min="5903" max="5903" width="12.6640625" style="537" customWidth="1"/>
    <col min="5904" max="5904" width="8.88671875" style="537"/>
    <col min="5905" max="5905" width="15.44140625" style="537" bestFit="1" customWidth="1"/>
    <col min="5906" max="6144" width="8.88671875" style="537"/>
    <col min="6145" max="6145" width="7.21875" style="537" customWidth="1"/>
    <col min="6146" max="6149" width="8.88671875" style="537"/>
    <col min="6150" max="6151" width="13.44140625" style="537" customWidth="1"/>
    <col min="6152" max="6153" width="13.109375" style="537" customWidth="1"/>
    <col min="6154" max="6157" width="17.21875" style="537" customWidth="1"/>
    <col min="6158" max="6158" width="13.21875" style="537" customWidth="1"/>
    <col min="6159" max="6159" width="12.6640625" style="537" customWidth="1"/>
    <col min="6160" max="6160" width="8.88671875" style="537"/>
    <col min="6161" max="6161" width="15.44140625" style="537" bestFit="1" customWidth="1"/>
    <col min="6162" max="6400" width="8.88671875" style="537"/>
    <col min="6401" max="6401" width="7.21875" style="537" customWidth="1"/>
    <col min="6402" max="6405" width="8.88671875" style="537"/>
    <col min="6406" max="6407" width="13.44140625" style="537" customWidth="1"/>
    <col min="6408" max="6409" width="13.109375" style="537" customWidth="1"/>
    <col min="6410" max="6413" width="17.21875" style="537" customWidth="1"/>
    <col min="6414" max="6414" width="13.21875" style="537" customWidth="1"/>
    <col min="6415" max="6415" width="12.6640625" style="537" customWidth="1"/>
    <col min="6416" max="6416" width="8.88671875" style="537"/>
    <col min="6417" max="6417" width="15.44140625" style="537" bestFit="1" customWidth="1"/>
    <col min="6418" max="6656" width="8.88671875" style="537"/>
    <col min="6657" max="6657" width="7.21875" style="537" customWidth="1"/>
    <col min="6658" max="6661" width="8.88671875" style="537"/>
    <col min="6662" max="6663" width="13.44140625" style="537" customWidth="1"/>
    <col min="6664" max="6665" width="13.109375" style="537" customWidth="1"/>
    <col min="6666" max="6669" width="17.21875" style="537" customWidth="1"/>
    <col min="6670" max="6670" width="13.21875" style="537" customWidth="1"/>
    <col min="6671" max="6671" width="12.6640625" style="537" customWidth="1"/>
    <col min="6672" max="6672" width="8.88671875" style="537"/>
    <col min="6673" max="6673" width="15.44140625" style="537" bestFit="1" customWidth="1"/>
    <col min="6674" max="6912" width="8.88671875" style="537"/>
    <col min="6913" max="6913" width="7.21875" style="537" customWidth="1"/>
    <col min="6914" max="6917" width="8.88671875" style="537"/>
    <col min="6918" max="6919" width="13.44140625" style="537" customWidth="1"/>
    <col min="6920" max="6921" width="13.109375" style="537" customWidth="1"/>
    <col min="6922" max="6925" width="17.21875" style="537" customWidth="1"/>
    <col min="6926" max="6926" width="13.21875" style="537" customWidth="1"/>
    <col min="6927" max="6927" width="12.6640625" style="537" customWidth="1"/>
    <col min="6928" max="6928" width="8.88671875" style="537"/>
    <col min="6929" max="6929" width="15.44140625" style="537" bestFit="1" customWidth="1"/>
    <col min="6930" max="7168" width="8.88671875" style="537"/>
    <col min="7169" max="7169" width="7.21875" style="537" customWidth="1"/>
    <col min="7170" max="7173" width="8.88671875" style="537"/>
    <col min="7174" max="7175" width="13.44140625" style="537" customWidth="1"/>
    <col min="7176" max="7177" width="13.109375" style="537" customWidth="1"/>
    <col min="7178" max="7181" width="17.21875" style="537" customWidth="1"/>
    <col min="7182" max="7182" width="13.21875" style="537" customWidth="1"/>
    <col min="7183" max="7183" width="12.6640625" style="537" customWidth="1"/>
    <col min="7184" max="7184" width="8.88671875" style="537"/>
    <col min="7185" max="7185" width="15.44140625" style="537" bestFit="1" customWidth="1"/>
    <col min="7186" max="7424" width="8.88671875" style="537"/>
    <col min="7425" max="7425" width="7.21875" style="537" customWidth="1"/>
    <col min="7426" max="7429" width="8.88671875" style="537"/>
    <col min="7430" max="7431" width="13.44140625" style="537" customWidth="1"/>
    <col min="7432" max="7433" width="13.109375" style="537" customWidth="1"/>
    <col min="7434" max="7437" width="17.21875" style="537" customWidth="1"/>
    <col min="7438" max="7438" width="13.21875" style="537" customWidth="1"/>
    <col min="7439" max="7439" width="12.6640625" style="537" customWidth="1"/>
    <col min="7440" max="7440" width="8.88671875" style="537"/>
    <col min="7441" max="7441" width="15.44140625" style="537" bestFit="1" customWidth="1"/>
    <col min="7442" max="7680" width="8.88671875" style="537"/>
    <col min="7681" max="7681" width="7.21875" style="537" customWidth="1"/>
    <col min="7682" max="7685" width="8.88671875" style="537"/>
    <col min="7686" max="7687" width="13.44140625" style="537" customWidth="1"/>
    <col min="7688" max="7689" width="13.109375" style="537" customWidth="1"/>
    <col min="7690" max="7693" width="17.21875" style="537" customWidth="1"/>
    <col min="7694" max="7694" width="13.21875" style="537" customWidth="1"/>
    <col min="7695" max="7695" width="12.6640625" style="537" customWidth="1"/>
    <col min="7696" max="7696" width="8.88671875" style="537"/>
    <col min="7697" max="7697" width="15.44140625" style="537" bestFit="1" customWidth="1"/>
    <col min="7698" max="7936" width="8.88671875" style="537"/>
    <col min="7937" max="7937" width="7.21875" style="537" customWidth="1"/>
    <col min="7938" max="7941" width="8.88671875" style="537"/>
    <col min="7942" max="7943" width="13.44140625" style="537" customWidth="1"/>
    <col min="7944" max="7945" width="13.109375" style="537" customWidth="1"/>
    <col min="7946" max="7949" width="17.21875" style="537" customWidth="1"/>
    <col min="7950" max="7950" width="13.21875" style="537" customWidth="1"/>
    <col min="7951" max="7951" width="12.6640625" style="537" customWidth="1"/>
    <col min="7952" max="7952" width="8.88671875" style="537"/>
    <col min="7953" max="7953" width="15.44140625" style="537" bestFit="1" customWidth="1"/>
    <col min="7954" max="8192" width="8.88671875" style="537"/>
    <col min="8193" max="8193" width="7.21875" style="537" customWidth="1"/>
    <col min="8194" max="8197" width="8.88671875" style="537"/>
    <col min="8198" max="8199" width="13.44140625" style="537" customWidth="1"/>
    <col min="8200" max="8201" width="13.109375" style="537" customWidth="1"/>
    <col min="8202" max="8205" width="17.21875" style="537" customWidth="1"/>
    <col min="8206" max="8206" width="13.21875" style="537" customWidth="1"/>
    <col min="8207" max="8207" width="12.6640625" style="537" customWidth="1"/>
    <col min="8208" max="8208" width="8.88671875" style="537"/>
    <col min="8209" max="8209" width="15.44140625" style="537" bestFit="1" customWidth="1"/>
    <col min="8210" max="8448" width="8.88671875" style="537"/>
    <col min="8449" max="8449" width="7.21875" style="537" customWidth="1"/>
    <col min="8450" max="8453" width="8.88671875" style="537"/>
    <col min="8454" max="8455" width="13.44140625" style="537" customWidth="1"/>
    <col min="8456" max="8457" width="13.109375" style="537" customWidth="1"/>
    <col min="8458" max="8461" width="17.21875" style="537" customWidth="1"/>
    <col min="8462" max="8462" width="13.21875" style="537" customWidth="1"/>
    <col min="8463" max="8463" width="12.6640625" style="537" customWidth="1"/>
    <col min="8464" max="8464" width="8.88671875" style="537"/>
    <col min="8465" max="8465" width="15.44140625" style="537" bestFit="1" customWidth="1"/>
    <col min="8466" max="8704" width="8.88671875" style="537"/>
    <col min="8705" max="8705" width="7.21875" style="537" customWidth="1"/>
    <col min="8706" max="8709" width="8.88671875" style="537"/>
    <col min="8710" max="8711" width="13.44140625" style="537" customWidth="1"/>
    <col min="8712" max="8713" width="13.109375" style="537" customWidth="1"/>
    <col min="8714" max="8717" width="17.21875" style="537" customWidth="1"/>
    <col min="8718" max="8718" width="13.21875" style="537" customWidth="1"/>
    <col min="8719" max="8719" width="12.6640625" style="537" customWidth="1"/>
    <col min="8720" max="8720" width="8.88671875" style="537"/>
    <col min="8721" max="8721" width="15.44140625" style="537" bestFit="1" customWidth="1"/>
    <col min="8722" max="8960" width="8.88671875" style="537"/>
    <col min="8961" max="8961" width="7.21875" style="537" customWidth="1"/>
    <col min="8962" max="8965" width="8.88671875" style="537"/>
    <col min="8966" max="8967" width="13.44140625" style="537" customWidth="1"/>
    <col min="8968" max="8969" width="13.109375" style="537" customWidth="1"/>
    <col min="8970" max="8973" width="17.21875" style="537" customWidth="1"/>
    <col min="8974" max="8974" width="13.21875" style="537" customWidth="1"/>
    <col min="8975" max="8975" width="12.6640625" style="537" customWidth="1"/>
    <col min="8976" max="8976" width="8.88671875" style="537"/>
    <col min="8977" max="8977" width="15.44140625" style="537" bestFit="1" customWidth="1"/>
    <col min="8978" max="9216" width="8.88671875" style="537"/>
    <col min="9217" max="9217" width="7.21875" style="537" customWidth="1"/>
    <col min="9218" max="9221" width="8.88671875" style="537"/>
    <col min="9222" max="9223" width="13.44140625" style="537" customWidth="1"/>
    <col min="9224" max="9225" width="13.109375" style="537" customWidth="1"/>
    <col min="9226" max="9229" width="17.21875" style="537" customWidth="1"/>
    <col min="9230" max="9230" width="13.21875" style="537" customWidth="1"/>
    <col min="9231" max="9231" width="12.6640625" style="537" customWidth="1"/>
    <col min="9232" max="9232" width="8.88671875" style="537"/>
    <col min="9233" max="9233" width="15.44140625" style="537" bestFit="1" customWidth="1"/>
    <col min="9234" max="9472" width="8.88671875" style="537"/>
    <col min="9473" max="9473" width="7.21875" style="537" customWidth="1"/>
    <col min="9474" max="9477" width="8.88671875" style="537"/>
    <col min="9478" max="9479" width="13.44140625" style="537" customWidth="1"/>
    <col min="9480" max="9481" width="13.109375" style="537" customWidth="1"/>
    <col min="9482" max="9485" width="17.21875" style="537" customWidth="1"/>
    <col min="9486" max="9486" width="13.21875" style="537" customWidth="1"/>
    <col min="9487" max="9487" width="12.6640625" style="537" customWidth="1"/>
    <col min="9488" max="9488" width="8.88671875" style="537"/>
    <col min="9489" max="9489" width="15.44140625" style="537" bestFit="1" customWidth="1"/>
    <col min="9490" max="9728" width="8.88671875" style="537"/>
    <col min="9729" max="9729" width="7.21875" style="537" customWidth="1"/>
    <col min="9730" max="9733" width="8.88671875" style="537"/>
    <col min="9734" max="9735" width="13.44140625" style="537" customWidth="1"/>
    <col min="9736" max="9737" width="13.109375" style="537" customWidth="1"/>
    <col min="9738" max="9741" width="17.21875" style="537" customWidth="1"/>
    <col min="9742" max="9742" width="13.21875" style="537" customWidth="1"/>
    <col min="9743" max="9743" width="12.6640625" style="537" customWidth="1"/>
    <col min="9744" max="9744" width="8.88671875" style="537"/>
    <col min="9745" max="9745" width="15.44140625" style="537" bestFit="1" customWidth="1"/>
    <col min="9746" max="9984" width="8.88671875" style="537"/>
    <col min="9985" max="9985" width="7.21875" style="537" customWidth="1"/>
    <col min="9986" max="9989" width="8.88671875" style="537"/>
    <col min="9990" max="9991" width="13.44140625" style="537" customWidth="1"/>
    <col min="9992" max="9993" width="13.109375" style="537" customWidth="1"/>
    <col min="9994" max="9997" width="17.21875" style="537" customWidth="1"/>
    <col min="9998" max="9998" width="13.21875" style="537" customWidth="1"/>
    <col min="9999" max="9999" width="12.6640625" style="537" customWidth="1"/>
    <col min="10000" max="10000" width="8.88671875" style="537"/>
    <col min="10001" max="10001" width="15.44140625" style="537" bestFit="1" customWidth="1"/>
    <col min="10002" max="10240" width="8.88671875" style="537"/>
    <col min="10241" max="10241" width="7.21875" style="537" customWidth="1"/>
    <col min="10242" max="10245" width="8.88671875" style="537"/>
    <col min="10246" max="10247" width="13.44140625" style="537" customWidth="1"/>
    <col min="10248" max="10249" width="13.109375" style="537" customWidth="1"/>
    <col min="10250" max="10253" width="17.21875" style="537" customWidth="1"/>
    <col min="10254" max="10254" width="13.21875" style="537" customWidth="1"/>
    <col min="10255" max="10255" width="12.6640625" style="537" customWidth="1"/>
    <col min="10256" max="10256" width="8.88671875" style="537"/>
    <col min="10257" max="10257" width="15.44140625" style="537" bestFit="1" customWidth="1"/>
    <col min="10258" max="10496" width="8.88671875" style="537"/>
    <col min="10497" max="10497" width="7.21875" style="537" customWidth="1"/>
    <col min="10498" max="10501" width="8.88671875" style="537"/>
    <col min="10502" max="10503" width="13.44140625" style="537" customWidth="1"/>
    <col min="10504" max="10505" width="13.109375" style="537" customWidth="1"/>
    <col min="10506" max="10509" width="17.21875" style="537" customWidth="1"/>
    <col min="10510" max="10510" width="13.21875" style="537" customWidth="1"/>
    <col min="10511" max="10511" width="12.6640625" style="537" customWidth="1"/>
    <col min="10512" max="10512" width="8.88671875" style="537"/>
    <col min="10513" max="10513" width="15.44140625" style="537" bestFit="1" customWidth="1"/>
    <col min="10514" max="10752" width="8.88671875" style="537"/>
    <col min="10753" max="10753" width="7.21875" style="537" customWidth="1"/>
    <col min="10754" max="10757" width="8.88671875" style="537"/>
    <col min="10758" max="10759" width="13.44140625" style="537" customWidth="1"/>
    <col min="10760" max="10761" width="13.109375" style="537" customWidth="1"/>
    <col min="10762" max="10765" width="17.21875" style="537" customWidth="1"/>
    <col min="10766" max="10766" width="13.21875" style="537" customWidth="1"/>
    <col min="10767" max="10767" width="12.6640625" style="537" customWidth="1"/>
    <col min="10768" max="10768" width="8.88671875" style="537"/>
    <col min="10769" max="10769" width="15.44140625" style="537" bestFit="1" customWidth="1"/>
    <col min="10770" max="11008" width="8.88671875" style="537"/>
    <col min="11009" max="11009" width="7.21875" style="537" customWidth="1"/>
    <col min="11010" max="11013" width="8.88671875" style="537"/>
    <col min="11014" max="11015" width="13.44140625" style="537" customWidth="1"/>
    <col min="11016" max="11017" width="13.109375" style="537" customWidth="1"/>
    <col min="11018" max="11021" width="17.21875" style="537" customWidth="1"/>
    <col min="11022" max="11022" width="13.21875" style="537" customWidth="1"/>
    <col min="11023" max="11023" width="12.6640625" style="537" customWidth="1"/>
    <col min="11024" max="11024" width="8.88671875" style="537"/>
    <col min="11025" max="11025" width="15.44140625" style="537" bestFit="1" customWidth="1"/>
    <col min="11026" max="11264" width="8.88671875" style="537"/>
    <col min="11265" max="11265" width="7.21875" style="537" customWidth="1"/>
    <col min="11266" max="11269" width="8.88671875" style="537"/>
    <col min="11270" max="11271" width="13.44140625" style="537" customWidth="1"/>
    <col min="11272" max="11273" width="13.109375" style="537" customWidth="1"/>
    <col min="11274" max="11277" width="17.21875" style="537" customWidth="1"/>
    <col min="11278" max="11278" width="13.21875" style="537" customWidth="1"/>
    <col min="11279" max="11279" width="12.6640625" style="537" customWidth="1"/>
    <col min="11280" max="11280" width="8.88671875" style="537"/>
    <col min="11281" max="11281" width="15.44140625" style="537" bestFit="1" customWidth="1"/>
    <col min="11282" max="11520" width="8.88671875" style="537"/>
    <col min="11521" max="11521" width="7.21875" style="537" customWidth="1"/>
    <col min="11522" max="11525" width="8.88671875" style="537"/>
    <col min="11526" max="11527" width="13.44140625" style="537" customWidth="1"/>
    <col min="11528" max="11529" width="13.109375" style="537" customWidth="1"/>
    <col min="11530" max="11533" width="17.21875" style="537" customWidth="1"/>
    <col min="11534" max="11534" width="13.21875" style="537" customWidth="1"/>
    <col min="11535" max="11535" width="12.6640625" style="537" customWidth="1"/>
    <col min="11536" max="11536" width="8.88671875" style="537"/>
    <col min="11537" max="11537" width="15.44140625" style="537" bestFit="1" customWidth="1"/>
    <col min="11538" max="11776" width="8.88671875" style="537"/>
    <col min="11777" max="11777" width="7.21875" style="537" customWidth="1"/>
    <col min="11778" max="11781" width="8.88671875" style="537"/>
    <col min="11782" max="11783" width="13.44140625" style="537" customWidth="1"/>
    <col min="11784" max="11785" width="13.109375" style="537" customWidth="1"/>
    <col min="11786" max="11789" width="17.21875" style="537" customWidth="1"/>
    <col min="11790" max="11790" width="13.21875" style="537" customWidth="1"/>
    <col min="11791" max="11791" width="12.6640625" style="537" customWidth="1"/>
    <col min="11792" max="11792" width="8.88671875" style="537"/>
    <col min="11793" max="11793" width="15.44140625" style="537" bestFit="1" customWidth="1"/>
    <col min="11794" max="12032" width="8.88671875" style="537"/>
    <col min="12033" max="12033" width="7.21875" style="537" customWidth="1"/>
    <col min="12034" max="12037" width="8.88671875" style="537"/>
    <col min="12038" max="12039" width="13.44140625" style="537" customWidth="1"/>
    <col min="12040" max="12041" width="13.109375" style="537" customWidth="1"/>
    <col min="12042" max="12045" width="17.21875" style="537" customWidth="1"/>
    <col min="12046" max="12046" width="13.21875" style="537" customWidth="1"/>
    <col min="12047" max="12047" width="12.6640625" style="537" customWidth="1"/>
    <col min="12048" max="12048" width="8.88671875" style="537"/>
    <col min="12049" max="12049" width="15.44140625" style="537" bestFit="1" customWidth="1"/>
    <col min="12050" max="12288" width="8.88671875" style="537"/>
    <col min="12289" max="12289" width="7.21875" style="537" customWidth="1"/>
    <col min="12290" max="12293" width="8.88671875" style="537"/>
    <col min="12294" max="12295" width="13.44140625" style="537" customWidth="1"/>
    <col min="12296" max="12297" width="13.109375" style="537" customWidth="1"/>
    <col min="12298" max="12301" width="17.21875" style="537" customWidth="1"/>
    <col min="12302" max="12302" width="13.21875" style="537" customWidth="1"/>
    <col min="12303" max="12303" width="12.6640625" style="537" customWidth="1"/>
    <col min="12304" max="12304" width="8.88671875" style="537"/>
    <col min="12305" max="12305" width="15.44140625" style="537" bestFit="1" customWidth="1"/>
    <col min="12306" max="12544" width="8.88671875" style="537"/>
    <col min="12545" max="12545" width="7.21875" style="537" customWidth="1"/>
    <col min="12546" max="12549" width="8.88671875" style="537"/>
    <col min="12550" max="12551" width="13.44140625" style="537" customWidth="1"/>
    <col min="12552" max="12553" width="13.109375" style="537" customWidth="1"/>
    <col min="12554" max="12557" width="17.21875" style="537" customWidth="1"/>
    <col min="12558" max="12558" width="13.21875" style="537" customWidth="1"/>
    <col min="12559" max="12559" width="12.6640625" style="537" customWidth="1"/>
    <col min="12560" max="12560" width="8.88671875" style="537"/>
    <col min="12561" max="12561" width="15.44140625" style="537" bestFit="1" customWidth="1"/>
    <col min="12562" max="12800" width="8.88671875" style="537"/>
    <col min="12801" max="12801" width="7.21875" style="537" customWidth="1"/>
    <col min="12802" max="12805" width="8.88671875" style="537"/>
    <col min="12806" max="12807" width="13.44140625" style="537" customWidth="1"/>
    <col min="12808" max="12809" width="13.109375" style="537" customWidth="1"/>
    <col min="12810" max="12813" width="17.21875" style="537" customWidth="1"/>
    <col min="12814" max="12814" width="13.21875" style="537" customWidth="1"/>
    <col min="12815" max="12815" width="12.6640625" style="537" customWidth="1"/>
    <col min="12816" max="12816" width="8.88671875" style="537"/>
    <col min="12817" max="12817" width="15.44140625" style="537" bestFit="1" customWidth="1"/>
    <col min="12818" max="13056" width="8.88671875" style="537"/>
    <col min="13057" max="13057" width="7.21875" style="537" customWidth="1"/>
    <col min="13058" max="13061" width="8.88671875" style="537"/>
    <col min="13062" max="13063" width="13.44140625" style="537" customWidth="1"/>
    <col min="13064" max="13065" width="13.109375" style="537" customWidth="1"/>
    <col min="13066" max="13069" width="17.21875" style="537" customWidth="1"/>
    <col min="13070" max="13070" width="13.21875" style="537" customWidth="1"/>
    <col min="13071" max="13071" width="12.6640625" style="537" customWidth="1"/>
    <col min="13072" max="13072" width="8.88671875" style="537"/>
    <col min="13073" max="13073" width="15.44140625" style="537" bestFit="1" customWidth="1"/>
    <col min="13074" max="13312" width="8.88671875" style="537"/>
    <col min="13313" max="13313" width="7.21875" style="537" customWidth="1"/>
    <col min="13314" max="13317" width="8.88671875" style="537"/>
    <col min="13318" max="13319" width="13.44140625" style="537" customWidth="1"/>
    <col min="13320" max="13321" width="13.109375" style="537" customWidth="1"/>
    <col min="13322" max="13325" width="17.21875" style="537" customWidth="1"/>
    <col min="13326" max="13326" width="13.21875" style="537" customWidth="1"/>
    <col min="13327" max="13327" width="12.6640625" style="537" customWidth="1"/>
    <col min="13328" max="13328" width="8.88671875" style="537"/>
    <col min="13329" max="13329" width="15.44140625" style="537" bestFit="1" customWidth="1"/>
    <col min="13330" max="13568" width="8.88671875" style="537"/>
    <col min="13569" max="13569" width="7.21875" style="537" customWidth="1"/>
    <col min="13570" max="13573" width="8.88671875" style="537"/>
    <col min="13574" max="13575" width="13.44140625" style="537" customWidth="1"/>
    <col min="13576" max="13577" width="13.109375" style="537" customWidth="1"/>
    <col min="13578" max="13581" width="17.21875" style="537" customWidth="1"/>
    <col min="13582" max="13582" width="13.21875" style="537" customWidth="1"/>
    <col min="13583" max="13583" width="12.6640625" style="537" customWidth="1"/>
    <col min="13584" max="13584" width="8.88671875" style="537"/>
    <col min="13585" max="13585" width="15.44140625" style="537" bestFit="1" customWidth="1"/>
    <col min="13586" max="13824" width="8.88671875" style="537"/>
    <col min="13825" max="13825" width="7.21875" style="537" customWidth="1"/>
    <col min="13826" max="13829" width="8.88671875" style="537"/>
    <col min="13830" max="13831" width="13.44140625" style="537" customWidth="1"/>
    <col min="13832" max="13833" width="13.109375" style="537" customWidth="1"/>
    <col min="13834" max="13837" width="17.21875" style="537" customWidth="1"/>
    <col min="13838" max="13838" width="13.21875" style="537" customWidth="1"/>
    <col min="13839" max="13839" width="12.6640625" style="537" customWidth="1"/>
    <col min="13840" max="13840" width="8.88671875" style="537"/>
    <col min="13841" max="13841" width="15.44140625" style="537" bestFit="1" customWidth="1"/>
    <col min="13842" max="14080" width="8.88671875" style="537"/>
    <col min="14081" max="14081" width="7.21875" style="537" customWidth="1"/>
    <col min="14082" max="14085" width="8.88671875" style="537"/>
    <col min="14086" max="14087" width="13.44140625" style="537" customWidth="1"/>
    <col min="14088" max="14089" width="13.109375" style="537" customWidth="1"/>
    <col min="14090" max="14093" width="17.21875" style="537" customWidth="1"/>
    <col min="14094" max="14094" width="13.21875" style="537" customWidth="1"/>
    <col min="14095" max="14095" width="12.6640625" style="537" customWidth="1"/>
    <col min="14096" max="14096" width="8.88671875" style="537"/>
    <col min="14097" max="14097" width="15.44140625" style="537" bestFit="1" customWidth="1"/>
    <col min="14098" max="14336" width="8.88671875" style="537"/>
    <col min="14337" max="14337" width="7.21875" style="537" customWidth="1"/>
    <col min="14338" max="14341" width="8.88671875" style="537"/>
    <col min="14342" max="14343" width="13.44140625" style="537" customWidth="1"/>
    <col min="14344" max="14345" width="13.109375" style="537" customWidth="1"/>
    <col min="14346" max="14349" width="17.21875" style="537" customWidth="1"/>
    <col min="14350" max="14350" width="13.21875" style="537" customWidth="1"/>
    <col min="14351" max="14351" width="12.6640625" style="537" customWidth="1"/>
    <col min="14352" max="14352" width="8.88671875" style="537"/>
    <col min="14353" max="14353" width="15.44140625" style="537" bestFit="1" customWidth="1"/>
    <col min="14354" max="14592" width="8.88671875" style="537"/>
    <col min="14593" max="14593" width="7.21875" style="537" customWidth="1"/>
    <col min="14594" max="14597" width="8.88671875" style="537"/>
    <col min="14598" max="14599" width="13.44140625" style="537" customWidth="1"/>
    <col min="14600" max="14601" width="13.109375" style="537" customWidth="1"/>
    <col min="14602" max="14605" width="17.21875" style="537" customWidth="1"/>
    <col min="14606" max="14606" width="13.21875" style="537" customWidth="1"/>
    <col min="14607" max="14607" width="12.6640625" style="537" customWidth="1"/>
    <col min="14608" max="14608" width="8.88671875" style="537"/>
    <col min="14609" max="14609" width="15.44140625" style="537" bestFit="1" customWidth="1"/>
    <col min="14610" max="14848" width="8.88671875" style="537"/>
    <col min="14849" max="14849" width="7.21875" style="537" customWidth="1"/>
    <col min="14850" max="14853" width="8.88671875" style="537"/>
    <col min="14854" max="14855" width="13.44140625" style="537" customWidth="1"/>
    <col min="14856" max="14857" width="13.109375" style="537" customWidth="1"/>
    <col min="14858" max="14861" width="17.21875" style="537" customWidth="1"/>
    <col min="14862" max="14862" width="13.21875" style="537" customWidth="1"/>
    <col min="14863" max="14863" width="12.6640625" style="537" customWidth="1"/>
    <col min="14864" max="14864" width="8.88671875" style="537"/>
    <col min="14865" max="14865" width="15.44140625" style="537" bestFit="1" customWidth="1"/>
    <col min="14866" max="15104" width="8.88671875" style="537"/>
    <col min="15105" max="15105" width="7.21875" style="537" customWidth="1"/>
    <col min="15106" max="15109" width="8.88671875" style="537"/>
    <col min="15110" max="15111" width="13.44140625" style="537" customWidth="1"/>
    <col min="15112" max="15113" width="13.109375" style="537" customWidth="1"/>
    <col min="15114" max="15117" width="17.21875" style="537" customWidth="1"/>
    <col min="15118" max="15118" width="13.21875" style="537" customWidth="1"/>
    <col min="15119" max="15119" width="12.6640625" style="537" customWidth="1"/>
    <col min="15120" max="15120" width="8.88671875" style="537"/>
    <col min="15121" max="15121" width="15.44140625" style="537" bestFit="1" customWidth="1"/>
    <col min="15122" max="15360" width="8.88671875" style="537"/>
    <col min="15361" max="15361" width="7.21875" style="537" customWidth="1"/>
    <col min="15362" max="15365" width="8.88671875" style="537"/>
    <col min="15366" max="15367" width="13.44140625" style="537" customWidth="1"/>
    <col min="15368" max="15369" width="13.109375" style="537" customWidth="1"/>
    <col min="15370" max="15373" width="17.21875" style="537" customWidth="1"/>
    <col min="15374" max="15374" width="13.21875" style="537" customWidth="1"/>
    <col min="15375" max="15375" width="12.6640625" style="537" customWidth="1"/>
    <col min="15376" max="15376" width="8.88671875" style="537"/>
    <col min="15377" max="15377" width="15.44140625" style="537" bestFit="1" customWidth="1"/>
    <col min="15378" max="15616" width="8.88671875" style="537"/>
    <col min="15617" max="15617" width="7.21875" style="537" customWidth="1"/>
    <col min="15618" max="15621" width="8.88671875" style="537"/>
    <col min="15622" max="15623" width="13.44140625" style="537" customWidth="1"/>
    <col min="15624" max="15625" width="13.109375" style="537" customWidth="1"/>
    <col min="15626" max="15629" width="17.21875" style="537" customWidth="1"/>
    <col min="15630" max="15630" width="13.21875" style="537" customWidth="1"/>
    <col min="15631" max="15631" width="12.6640625" style="537" customWidth="1"/>
    <col min="15632" max="15632" width="8.88671875" style="537"/>
    <col min="15633" max="15633" width="15.44140625" style="537" bestFit="1" customWidth="1"/>
    <col min="15634" max="15872" width="8.88671875" style="537"/>
    <col min="15873" max="15873" width="7.21875" style="537" customWidth="1"/>
    <col min="15874" max="15877" width="8.88671875" style="537"/>
    <col min="15878" max="15879" width="13.44140625" style="537" customWidth="1"/>
    <col min="15880" max="15881" width="13.109375" style="537" customWidth="1"/>
    <col min="15882" max="15885" width="17.21875" style="537" customWidth="1"/>
    <col min="15886" max="15886" width="13.21875" style="537" customWidth="1"/>
    <col min="15887" max="15887" width="12.6640625" style="537" customWidth="1"/>
    <col min="15888" max="15888" width="8.88671875" style="537"/>
    <col min="15889" max="15889" width="15.44140625" style="537" bestFit="1" customWidth="1"/>
    <col min="15890" max="16128" width="8.88671875" style="537"/>
    <col min="16129" max="16129" width="7.21875" style="537" customWidth="1"/>
    <col min="16130" max="16133" width="8.88671875" style="537"/>
    <col min="16134" max="16135" width="13.44140625" style="537" customWidth="1"/>
    <col min="16136" max="16137" width="13.109375" style="537" customWidth="1"/>
    <col min="16138" max="16141" width="17.21875" style="537" customWidth="1"/>
    <col min="16142" max="16142" width="13.21875" style="537" customWidth="1"/>
    <col min="16143" max="16143" width="12.6640625" style="537" customWidth="1"/>
    <col min="16144" max="16144" width="8.88671875" style="537"/>
    <col min="16145" max="16145" width="15.44140625" style="537" bestFit="1" customWidth="1"/>
    <col min="16146" max="16384" width="8.88671875" style="537"/>
  </cols>
  <sheetData>
    <row r="2" spans="1:17" ht="178.2">
      <c r="A2" s="544" t="s">
        <v>1036</v>
      </c>
      <c r="B2" s="544" t="s">
        <v>1035</v>
      </c>
      <c r="C2" s="544" t="s">
        <v>1034</v>
      </c>
      <c r="D2" s="544" t="s">
        <v>1033</v>
      </c>
      <c r="E2" s="544" t="s">
        <v>1032</v>
      </c>
      <c r="F2" s="544" t="s">
        <v>1031</v>
      </c>
      <c r="G2" s="544" t="s">
        <v>1030</v>
      </c>
      <c r="H2" s="544" t="s">
        <v>1029</v>
      </c>
      <c r="I2" s="544" t="s">
        <v>1028</v>
      </c>
      <c r="J2" s="544" t="s">
        <v>1027</v>
      </c>
      <c r="K2" s="544" t="s">
        <v>1026</v>
      </c>
      <c r="L2" s="544" t="s">
        <v>1025</v>
      </c>
      <c r="M2" s="544" t="s">
        <v>1024</v>
      </c>
      <c r="N2" s="544" t="s">
        <v>1023</v>
      </c>
      <c r="O2" s="544" t="s">
        <v>1022</v>
      </c>
      <c r="P2" s="545" t="s">
        <v>1021</v>
      </c>
      <c r="Q2" s="544" t="s">
        <v>1020</v>
      </c>
    </row>
    <row r="3" spans="1:17" ht="48.6">
      <c r="A3" s="543" t="s">
        <v>1019</v>
      </c>
      <c r="B3" s="543"/>
      <c r="C3" s="1320" t="s">
        <v>1018</v>
      </c>
      <c r="D3" s="1321"/>
      <c r="E3" s="1322"/>
      <c r="F3" s="543"/>
      <c r="G3" s="543"/>
      <c r="H3" s="543"/>
      <c r="I3" s="1320" t="s">
        <v>1017</v>
      </c>
      <c r="J3" s="1321"/>
      <c r="K3" s="1322"/>
      <c r="L3" s="542" t="s">
        <v>1016</v>
      </c>
      <c r="M3" s="542" t="s">
        <v>1015</v>
      </c>
      <c r="N3" s="1320" t="s">
        <v>1014</v>
      </c>
      <c r="O3" s="1321"/>
      <c r="P3" s="1321"/>
      <c r="Q3" s="1322"/>
    </row>
    <row r="4" spans="1:17">
      <c r="A4" s="540" t="s">
        <v>997</v>
      </c>
      <c r="B4" s="540" t="s">
        <v>1005</v>
      </c>
      <c r="C4" s="540" t="s">
        <v>1009</v>
      </c>
      <c r="D4" s="540" t="s">
        <v>1013</v>
      </c>
      <c r="E4" s="540" t="s">
        <v>1012</v>
      </c>
      <c r="F4" s="540" t="s">
        <v>1011</v>
      </c>
      <c r="G4" s="540">
        <v>3</v>
      </c>
      <c r="H4" s="540" t="s">
        <v>1010</v>
      </c>
      <c r="I4" s="540" t="s">
        <v>1009</v>
      </c>
      <c r="J4" s="540" t="s">
        <v>1000</v>
      </c>
      <c r="K4" s="540" t="s">
        <v>994</v>
      </c>
      <c r="L4" s="540"/>
      <c r="M4" s="540"/>
      <c r="N4" s="540" t="s">
        <v>1008</v>
      </c>
      <c r="O4" s="540" t="s">
        <v>1007</v>
      </c>
      <c r="P4" s="540" t="s">
        <v>998</v>
      </c>
      <c r="Q4" s="540" t="s">
        <v>1006</v>
      </c>
    </row>
    <row r="5" spans="1:17">
      <c r="A5" s="540" t="s">
        <v>997</v>
      </c>
      <c r="B5" s="540" t="s">
        <v>1005</v>
      </c>
      <c r="C5" s="540" t="s">
        <v>1001</v>
      </c>
      <c r="D5" s="540" t="s">
        <v>1004</v>
      </c>
      <c r="E5" s="540"/>
      <c r="F5" s="540" t="s">
        <v>1003</v>
      </c>
      <c r="G5" s="540">
        <v>7</v>
      </c>
      <c r="H5" s="540" t="s">
        <v>1002</v>
      </c>
      <c r="I5" s="540" t="s">
        <v>1001</v>
      </c>
      <c r="J5" s="540" t="s">
        <v>1000</v>
      </c>
      <c r="K5" s="540" t="s">
        <v>999</v>
      </c>
      <c r="L5" s="540"/>
      <c r="M5" s="540"/>
      <c r="N5" s="540"/>
      <c r="O5" s="540"/>
      <c r="P5" s="540" t="s">
        <v>998</v>
      </c>
      <c r="Q5" s="540"/>
    </row>
    <row r="6" spans="1:17">
      <c r="A6" s="540" t="s">
        <v>997</v>
      </c>
      <c r="B6" s="540" t="s">
        <v>996</v>
      </c>
      <c r="C6" s="540"/>
      <c r="D6" s="540"/>
      <c r="E6" s="540"/>
      <c r="F6" s="540" t="s">
        <v>995</v>
      </c>
      <c r="G6" s="540"/>
      <c r="H6" s="540"/>
      <c r="I6" s="540"/>
      <c r="J6" s="540"/>
      <c r="K6" s="540" t="s">
        <v>994</v>
      </c>
      <c r="L6" s="540"/>
      <c r="M6" s="540"/>
      <c r="N6" s="540" t="s">
        <v>994</v>
      </c>
      <c r="O6" s="540" t="s">
        <v>993</v>
      </c>
      <c r="P6" s="540"/>
      <c r="Q6" s="540"/>
    </row>
    <row r="7" spans="1:17">
      <c r="A7" s="541"/>
      <c r="B7" s="540"/>
      <c r="C7" s="539"/>
      <c r="D7" s="539"/>
      <c r="E7" s="539"/>
      <c r="F7" s="538"/>
      <c r="G7" s="538"/>
      <c r="H7" s="538"/>
      <c r="I7" s="538"/>
      <c r="J7" s="538"/>
      <c r="K7" s="538"/>
      <c r="L7" s="538"/>
      <c r="M7" s="538"/>
      <c r="N7" s="538"/>
      <c r="O7" s="538"/>
      <c r="P7" s="538"/>
      <c r="Q7" s="538"/>
    </row>
  </sheetData>
  <mergeCells count="3">
    <mergeCell ref="C3:E3"/>
    <mergeCell ref="I3:K3"/>
    <mergeCell ref="N3:Q3"/>
  </mergeCells>
  <phoneticPr fontId="5" type="noConversion"/>
  <printOptions horizontalCentered="1"/>
  <pageMargins left="0.23622047244094491" right="0.23622047244094491" top="1.1417322834645669" bottom="0.6692913385826772" header="0.27559055118110237" footer="0.51181102362204722"/>
  <pageSetup paperSize="9" scale="46" fitToHeight="8" orientation="portrait" r:id="rId1"/>
  <headerFooter alignWithMargins="0">
    <oddFooter>&amp;L&amp;F&amp;C&amp;"標楷體,標準"&amp;10第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5"/>
  <sheetViews>
    <sheetView zoomScale="75" zoomScaleNormal="75" workbookViewId="0"/>
  </sheetViews>
  <sheetFormatPr defaultColWidth="9" defaultRowHeight="16.2"/>
  <cols>
    <col min="1" max="2" width="9" style="546"/>
    <col min="3" max="3" width="14.77734375" style="546" bestFit="1" customWidth="1"/>
    <col min="4" max="4" width="9" style="546"/>
    <col min="5" max="5" width="13.109375" style="546" customWidth="1"/>
    <col min="6" max="6" width="13.33203125" style="546" customWidth="1"/>
    <col min="7" max="7" width="9" style="546"/>
    <col min="8" max="8" width="19.6640625" style="546" customWidth="1"/>
    <col min="9" max="9" width="20.6640625" style="546" customWidth="1"/>
    <col min="10" max="10" width="13.33203125" style="546" bestFit="1" customWidth="1"/>
    <col min="11" max="11" width="20.77734375" style="546" customWidth="1"/>
    <col min="12" max="258" width="9" style="546"/>
    <col min="259" max="259" width="14.77734375" style="546" bestFit="1" customWidth="1"/>
    <col min="260" max="260" width="9" style="546"/>
    <col min="261" max="261" width="13.109375" style="546" customWidth="1"/>
    <col min="262" max="262" width="13.33203125" style="546" customWidth="1"/>
    <col min="263" max="263" width="9" style="546"/>
    <col min="264" max="264" width="19.6640625" style="546" customWidth="1"/>
    <col min="265" max="265" width="20.6640625" style="546" customWidth="1"/>
    <col min="266" max="266" width="13.33203125" style="546" bestFit="1" customWidth="1"/>
    <col min="267" max="267" width="20.77734375" style="546" customWidth="1"/>
    <col min="268" max="514" width="9" style="546"/>
    <col min="515" max="515" width="14.77734375" style="546" bestFit="1" customWidth="1"/>
    <col min="516" max="516" width="9" style="546"/>
    <col min="517" max="517" width="13.109375" style="546" customWidth="1"/>
    <col min="518" max="518" width="13.33203125" style="546" customWidth="1"/>
    <col min="519" max="519" width="9" style="546"/>
    <col min="520" max="520" width="19.6640625" style="546" customWidth="1"/>
    <col min="521" max="521" width="20.6640625" style="546" customWidth="1"/>
    <col min="522" max="522" width="13.33203125" style="546" bestFit="1" customWidth="1"/>
    <col min="523" max="523" width="20.77734375" style="546" customWidth="1"/>
    <col min="524" max="770" width="9" style="546"/>
    <col min="771" max="771" width="14.77734375" style="546" bestFit="1" customWidth="1"/>
    <col min="772" max="772" width="9" style="546"/>
    <col min="773" max="773" width="13.109375" style="546" customWidth="1"/>
    <col min="774" max="774" width="13.33203125" style="546" customWidth="1"/>
    <col min="775" max="775" width="9" style="546"/>
    <col min="776" max="776" width="19.6640625" style="546" customWidth="1"/>
    <col min="777" max="777" width="20.6640625" style="546" customWidth="1"/>
    <col min="778" max="778" width="13.33203125" style="546" bestFit="1" customWidth="1"/>
    <col min="779" max="779" width="20.77734375" style="546" customWidth="1"/>
    <col min="780" max="1026" width="9" style="546"/>
    <col min="1027" max="1027" width="14.77734375" style="546" bestFit="1" customWidth="1"/>
    <col min="1028" max="1028" width="9" style="546"/>
    <col min="1029" max="1029" width="13.109375" style="546" customWidth="1"/>
    <col min="1030" max="1030" width="13.33203125" style="546" customWidth="1"/>
    <col min="1031" max="1031" width="9" style="546"/>
    <col min="1032" max="1032" width="19.6640625" style="546" customWidth="1"/>
    <col min="1033" max="1033" width="20.6640625" style="546" customWidth="1"/>
    <col min="1034" max="1034" width="13.33203125" style="546" bestFit="1" customWidth="1"/>
    <col min="1035" max="1035" width="20.77734375" style="546" customWidth="1"/>
    <col min="1036" max="1282" width="9" style="546"/>
    <col min="1283" max="1283" width="14.77734375" style="546" bestFit="1" customWidth="1"/>
    <col min="1284" max="1284" width="9" style="546"/>
    <col min="1285" max="1285" width="13.109375" style="546" customWidth="1"/>
    <col min="1286" max="1286" width="13.33203125" style="546" customWidth="1"/>
    <col min="1287" max="1287" width="9" style="546"/>
    <col min="1288" max="1288" width="19.6640625" style="546" customWidth="1"/>
    <col min="1289" max="1289" width="20.6640625" style="546" customWidth="1"/>
    <col min="1290" max="1290" width="13.33203125" style="546" bestFit="1" customWidth="1"/>
    <col min="1291" max="1291" width="20.77734375" style="546" customWidth="1"/>
    <col min="1292" max="1538" width="9" style="546"/>
    <col min="1539" max="1539" width="14.77734375" style="546" bestFit="1" customWidth="1"/>
    <col min="1540" max="1540" width="9" style="546"/>
    <col min="1541" max="1541" width="13.109375" style="546" customWidth="1"/>
    <col min="1542" max="1542" width="13.33203125" style="546" customWidth="1"/>
    <col min="1543" max="1543" width="9" style="546"/>
    <col min="1544" max="1544" width="19.6640625" style="546" customWidth="1"/>
    <col min="1545" max="1545" width="20.6640625" style="546" customWidth="1"/>
    <col min="1546" max="1546" width="13.33203125" style="546" bestFit="1" customWidth="1"/>
    <col min="1547" max="1547" width="20.77734375" style="546" customWidth="1"/>
    <col min="1548" max="1794" width="9" style="546"/>
    <col min="1795" max="1795" width="14.77734375" style="546" bestFit="1" customWidth="1"/>
    <col min="1796" max="1796" width="9" style="546"/>
    <col min="1797" max="1797" width="13.109375" style="546" customWidth="1"/>
    <col min="1798" max="1798" width="13.33203125" style="546" customWidth="1"/>
    <col min="1799" max="1799" width="9" style="546"/>
    <col min="1800" max="1800" width="19.6640625" style="546" customWidth="1"/>
    <col min="1801" max="1801" width="20.6640625" style="546" customWidth="1"/>
    <col min="1802" max="1802" width="13.33203125" style="546" bestFit="1" customWidth="1"/>
    <col min="1803" max="1803" width="20.77734375" style="546" customWidth="1"/>
    <col min="1804" max="2050" width="9" style="546"/>
    <col min="2051" max="2051" width="14.77734375" style="546" bestFit="1" customWidth="1"/>
    <col min="2052" max="2052" width="9" style="546"/>
    <col min="2053" max="2053" width="13.109375" style="546" customWidth="1"/>
    <col min="2054" max="2054" width="13.33203125" style="546" customWidth="1"/>
    <col min="2055" max="2055" width="9" style="546"/>
    <col min="2056" max="2056" width="19.6640625" style="546" customWidth="1"/>
    <col min="2057" max="2057" width="20.6640625" style="546" customWidth="1"/>
    <col min="2058" max="2058" width="13.33203125" style="546" bestFit="1" customWidth="1"/>
    <col min="2059" max="2059" width="20.77734375" style="546" customWidth="1"/>
    <col min="2060" max="2306" width="9" style="546"/>
    <col min="2307" max="2307" width="14.77734375" style="546" bestFit="1" customWidth="1"/>
    <col min="2308" max="2308" width="9" style="546"/>
    <col min="2309" max="2309" width="13.109375" style="546" customWidth="1"/>
    <col min="2310" max="2310" width="13.33203125" style="546" customWidth="1"/>
    <col min="2311" max="2311" width="9" style="546"/>
    <col min="2312" max="2312" width="19.6640625" style="546" customWidth="1"/>
    <col min="2313" max="2313" width="20.6640625" style="546" customWidth="1"/>
    <col min="2314" max="2314" width="13.33203125" style="546" bestFit="1" customWidth="1"/>
    <col min="2315" max="2315" width="20.77734375" style="546" customWidth="1"/>
    <col min="2316" max="2562" width="9" style="546"/>
    <col min="2563" max="2563" width="14.77734375" style="546" bestFit="1" customWidth="1"/>
    <col min="2564" max="2564" width="9" style="546"/>
    <col min="2565" max="2565" width="13.109375" style="546" customWidth="1"/>
    <col min="2566" max="2566" width="13.33203125" style="546" customWidth="1"/>
    <col min="2567" max="2567" width="9" style="546"/>
    <col min="2568" max="2568" width="19.6640625" style="546" customWidth="1"/>
    <col min="2569" max="2569" width="20.6640625" style="546" customWidth="1"/>
    <col min="2570" max="2570" width="13.33203125" style="546" bestFit="1" customWidth="1"/>
    <col min="2571" max="2571" width="20.77734375" style="546" customWidth="1"/>
    <col min="2572" max="2818" width="9" style="546"/>
    <col min="2819" max="2819" width="14.77734375" style="546" bestFit="1" customWidth="1"/>
    <col min="2820" max="2820" width="9" style="546"/>
    <col min="2821" max="2821" width="13.109375" style="546" customWidth="1"/>
    <col min="2822" max="2822" width="13.33203125" style="546" customWidth="1"/>
    <col min="2823" max="2823" width="9" style="546"/>
    <col min="2824" max="2824" width="19.6640625" style="546" customWidth="1"/>
    <col min="2825" max="2825" width="20.6640625" style="546" customWidth="1"/>
    <col min="2826" max="2826" width="13.33203125" style="546" bestFit="1" customWidth="1"/>
    <col min="2827" max="2827" width="20.77734375" style="546" customWidth="1"/>
    <col min="2828" max="3074" width="9" style="546"/>
    <col min="3075" max="3075" width="14.77734375" style="546" bestFit="1" customWidth="1"/>
    <col min="3076" max="3076" width="9" style="546"/>
    <col min="3077" max="3077" width="13.109375" style="546" customWidth="1"/>
    <col min="3078" max="3078" width="13.33203125" style="546" customWidth="1"/>
    <col min="3079" max="3079" width="9" style="546"/>
    <col min="3080" max="3080" width="19.6640625" style="546" customWidth="1"/>
    <col min="3081" max="3081" width="20.6640625" style="546" customWidth="1"/>
    <col min="3082" max="3082" width="13.33203125" style="546" bestFit="1" customWidth="1"/>
    <col min="3083" max="3083" width="20.77734375" style="546" customWidth="1"/>
    <col min="3084" max="3330" width="9" style="546"/>
    <col min="3331" max="3331" width="14.77734375" style="546" bestFit="1" customWidth="1"/>
    <col min="3332" max="3332" width="9" style="546"/>
    <col min="3333" max="3333" width="13.109375" style="546" customWidth="1"/>
    <col min="3334" max="3334" width="13.33203125" style="546" customWidth="1"/>
    <col min="3335" max="3335" width="9" style="546"/>
    <col min="3336" max="3336" width="19.6640625" style="546" customWidth="1"/>
    <col min="3337" max="3337" width="20.6640625" style="546" customWidth="1"/>
    <col min="3338" max="3338" width="13.33203125" style="546" bestFit="1" customWidth="1"/>
    <col min="3339" max="3339" width="20.77734375" style="546" customWidth="1"/>
    <col min="3340" max="3586" width="9" style="546"/>
    <col min="3587" max="3587" width="14.77734375" style="546" bestFit="1" customWidth="1"/>
    <col min="3588" max="3588" width="9" style="546"/>
    <col min="3589" max="3589" width="13.109375" style="546" customWidth="1"/>
    <col min="3590" max="3590" width="13.33203125" style="546" customWidth="1"/>
    <col min="3591" max="3591" width="9" style="546"/>
    <col min="3592" max="3592" width="19.6640625" style="546" customWidth="1"/>
    <col min="3593" max="3593" width="20.6640625" style="546" customWidth="1"/>
    <col min="3594" max="3594" width="13.33203125" style="546" bestFit="1" customWidth="1"/>
    <col min="3595" max="3595" width="20.77734375" style="546" customWidth="1"/>
    <col min="3596" max="3842" width="9" style="546"/>
    <col min="3843" max="3843" width="14.77734375" style="546" bestFit="1" customWidth="1"/>
    <col min="3844" max="3844" width="9" style="546"/>
    <col min="3845" max="3845" width="13.109375" style="546" customWidth="1"/>
    <col min="3846" max="3846" width="13.33203125" style="546" customWidth="1"/>
    <col min="3847" max="3847" width="9" style="546"/>
    <col min="3848" max="3848" width="19.6640625" style="546" customWidth="1"/>
    <col min="3849" max="3849" width="20.6640625" style="546" customWidth="1"/>
    <col min="3850" max="3850" width="13.33203125" style="546" bestFit="1" customWidth="1"/>
    <col min="3851" max="3851" width="20.77734375" style="546" customWidth="1"/>
    <col min="3852" max="4098" width="9" style="546"/>
    <col min="4099" max="4099" width="14.77734375" style="546" bestFit="1" customWidth="1"/>
    <col min="4100" max="4100" width="9" style="546"/>
    <col min="4101" max="4101" width="13.109375" style="546" customWidth="1"/>
    <col min="4102" max="4102" width="13.33203125" style="546" customWidth="1"/>
    <col min="4103" max="4103" width="9" style="546"/>
    <col min="4104" max="4104" width="19.6640625" style="546" customWidth="1"/>
    <col min="4105" max="4105" width="20.6640625" style="546" customWidth="1"/>
    <col min="4106" max="4106" width="13.33203125" style="546" bestFit="1" customWidth="1"/>
    <col min="4107" max="4107" width="20.77734375" style="546" customWidth="1"/>
    <col min="4108" max="4354" width="9" style="546"/>
    <col min="4355" max="4355" width="14.77734375" style="546" bestFit="1" customWidth="1"/>
    <col min="4356" max="4356" width="9" style="546"/>
    <col min="4357" max="4357" width="13.109375" style="546" customWidth="1"/>
    <col min="4358" max="4358" width="13.33203125" style="546" customWidth="1"/>
    <col min="4359" max="4359" width="9" style="546"/>
    <col min="4360" max="4360" width="19.6640625" style="546" customWidth="1"/>
    <col min="4361" max="4361" width="20.6640625" style="546" customWidth="1"/>
    <col min="4362" max="4362" width="13.33203125" style="546" bestFit="1" customWidth="1"/>
    <col min="4363" max="4363" width="20.77734375" style="546" customWidth="1"/>
    <col min="4364" max="4610" width="9" style="546"/>
    <col min="4611" max="4611" width="14.77734375" style="546" bestFit="1" customWidth="1"/>
    <col min="4612" max="4612" width="9" style="546"/>
    <col min="4613" max="4613" width="13.109375" style="546" customWidth="1"/>
    <col min="4614" max="4614" width="13.33203125" style="546" customWidth="1"/>
    <col min="4615" max="4615" width="9" style="546"/>
    <col min="4616" max="4616" width="19.6640625" style="546" customWidth="1"/>
    <col min="4617" max="4617" width="20.6640625" style="546" customWidth="1"/>
    <col min="4618" max="4618" width="13.33203125" style="546" bestFit="1" customWidth="1"/>
    <col min="4619" max="4619" width="20.77734375" style="546" customWidth="1"/>
    <col min="4620" max="4866" width="9" style="546"/>
    <col min="4867" max="4867" width="14.77734375" style="546" bestFit="1" customWidth="1"/>
    <col min="4868" max="4868" width="9" style="546"/>
    <col min="4869" max="4869" width="13.109375" style="546" customWidth="1"/>
    <col min="4870" max="4870" width="13.33203125" style="546" customWidth="1"/>
    <col min="4871" max="4871" width="9" style="546"/>
    <col min="4872" max="4872" width="19.6640625" style="546" customWidth="1"/>
    <col min="4873" max="4873" width="20.6640625" style="546" customWidth="1"/>
    <col min="4874" max="4874" width="13.33203125" style="546" bestFit="1" customWidth="1"/>
    <col min="4875" max="4875" width="20.77734375" style="546" customWidth="1"/>
    <col min="4876" max="5122" width="9" style="546"/>
    <col min="5123" max="5123" width="14.77734375" style="546" bestFit="1" customWidth="1"/>
    <col min="5124" max="5124" width="9" style="546"/>
    <col min="5125" max="5125" width="13.109375" style="546" customWidth="1"/>
    <col min="5126" max="5126" width="13.33203125" style="546" customWidth="1"/>
    <col min="5127" max="5127" width="9" style="546"/>
    <col min="5128" max="5128" width="19.6640625" style="546" customWidth="1"/>
    <col min="5129" max="5129" width="20.6640625" style="546" customWidth="1"/>
    <col min="5130" max="5130" width="13.33203125" style="546" bestFit="1" customWidth="1"/>
    <col min="5131" max="5131" width="20.77734375" style="546" customWidth="1"/>
    <col min="5132" max="5378" width="9" style="546"/>
    <col min="5379" max="5379" width="14.77734375" style="546" bestFit="1" customWidth="1"/>
    <col min="5380" max="5380" width="9" style="546"/>
    <col min="5381" max="5381" width="13.109375" style="546" customWidth="1"/>
    <col min="5382" max="5382" width="13.33203125" style="546" customWidth="1"/>
    <col min="5383" max="5383" width="9" style="546"/>
    <col min="5384" max="5384" width="19.6640625" style="546" customWidth="1"/>
    <col min="5385" max="5385" width="20.6640625" style="546" customWidth="1"/>
    <col min="5386" max="5386" width="13.33203125" style="546" bestFit="1" customWidth="1"/>
    <col min="5387" max="5387" width="20.77734375" style="546" customWidth="1"/>
    <col min="5388" max="5634" width="9" style="546"/>
    <col min="5635" max="5635" width="14.77734375" style="546" bestFit="1" customWidth="1"/>
    <col min="5636" max="5636" width="9" style="546"/>
    <col min="5637" max="5637" width="13.109375" style="546" customWidth="1"/>
    <col min="5638" max="5638" width="13.33203125" style="546" customWidth="1"/>
    <col min="5639" max="5639" width="9" style="546"/>
    <col min="5640" max="5640" width="19.6640625" style="546" customWidth="1"/>
    <col min="5641" max="5641" width="20.6640625" style="546" customWidth="1"/>
    <col min="5642" max="5642" width="13.33203125" style="546" bestFit="1" customWidth="1"/>
    <col min="5643" max="5643" width="20.77734375" style="546" customWidth="1"/>
    <col min="5644" max="5890" width="9" style="546"/>
    <col min="5891" max="5891" width="14.77734375" style="546" bestFit="1" customWidth="1"/>
    <col min="5892" max="5892" width="9" style="546"/>
    <col min="5893" max="5893" width="13.109375" style="546" customWidth="1"/>
    <col min="5894" max="5894" width="13.33203125" style="546" customWidth="1"/>
    <col min="5895" max="5895" width="9" style="546"/>
    <col min="5896" max="5896" width="19.6640625" style="546" customWidth="1"/>
    <col min="5897" max="5897" width="20.6640625" style="546" customWidth="1"/>
    <col min="5898" max="5898" width="13.33203125" style="546" bestFit="1" customWidth="1"/>
    <col min="5899" max="5899" width="20.77734375" style="546" customWidth="1"/>
    <col min="5900" max="6146" width="9" style="546"/>
    <col min="6147" max="6147" width="14.77734375" style="546" bestFit="1" customWidth="1"/>
    <col min="6148" max="6148" width="9" style="546"/>
    <col min="6149" max="6149" width="13.109375" style="546" customWidth="1"/>
    <col min="6150" max="6150" width="13.33203125" style="546" customWidth="1"/>
    <col min="6151" max="6151" width="9" style="546"/>
    <col min="6152" max="6152" width="19.6640625" style="546" customWidth="1"/>
    <col min="6153" max="6153" width="20.6640625" style="546" customWidth="1"/>
    <col min="6154" max="6154" width="13.33203125" style="546" bestFit="1" customWidth="1"/>
    <col min="6155" max="6155" width="20.77734375" style="546" customWidth="1"/>
    <col min="6156" max="6402" width="9" style="546"/>
    <col min="6403" max="6403" width="14.77734375" style="546" bestFit="1" customWidth="1"/>
    <col min="6404" max="6404" width="9" style="546"/>
    <col min="6405" max="6405" width="13.109375" style="546" customWidth="1"/>
    <col min="6406" max="6406" width="13.33203125" style="546" customWidth="1"/>
    <col min="6407" max="6407" width="9" style="546"/>
    <col min="6408" max="6408" width="19.6640625" style="546" customWidth="1"/>
    <col min="6409" max="6409" width="20.6640625" style="546" customWidth="1"/>
    <col min="6410" max="6410" width="13.33203125" style="546" bestFit="1" customWidth="1"/>
    <col min="6411" max="6411" width="20.77734375" style="546" customWidth="1"/>
    <col min="6412" max="6658" width="9" style="546"/>
    <col min="6659" max="6659" width="14.77734375" style="546" bestFit="1" customWidth="1"/>
    <col min="6660" max="6660" width="9" style="546"/>
    <col min="6661" max="6661" width="13.109375" style="546" customWidth="1"/>
    <col min="6662" max="6662" width="13.33203125" style="546" customWidth="1"/>
    <col min="6663" max="6663" width="9" style="546"/>
    <col min="6664" max="6664" width="19.6640625" style="546" customWidth="1"/>
    <col min="6665" max="6665" width="20.6640625" style="546" customWidth="1"/>
    <col min="6666" max="6666" width="13.33203125" style="546" bestFit="1" customWidth="1"/>
    <col min="6667" max="6667" width="20.77734375" style="546" customWidth="1"/>
    <col min="6668" max="6914" width="9" style="546"/>
    <col min="6915" max="6915" width="14.77734375" style="546" bestFit="1" customWidth="1"/>
    <col min="6916" max="6916" width="9" style="546"/>
    <col min="6917" max="6917" width="13.109375" style="546" customWidth="1"/>
    <col min="6918" max="6918" width="13.33203125" style="546" customWidth="1"/>
    <col min="6919" max="6919" width="9" style="546"/>
    <col min="6920" max="6920" width="19.6640625" style="546" customWidth="1"/>
    <col min="6921" max="6921" width="20.6640625" style="546" customWidth="1"/>
    <col min="6922" max="6922" width="13.33203125" style="546" bestFit="1" customWidth="1"/>
    <col min="6923" max="6923" width="20.77734375" style="546" customWidth="1"/>
    <col min="6924" max="7170" width="9" style="546"/>
    <col min="7171" max="7171" width="14.77734375" style="546" bestFit="1" customWidth="1"/>
    <col min="7172" max="7172" width="9" style="546"/>
    <col min="7173" max="7173" width="13.109375" style="546" customWidth="1"/>
    <col min="7174" max="7174" width="13.33203125" style="546" customWidth="1"/>
    <col min="7175" max="7175" width="9" style="546"/>
    <col min="7176" max="7176" width="19.6640625" style="546" customWidth="1"/>
    <col min="7177" max="7177" width="20.6640625" style="546" customWidth="1"/>
    <col min="7178" max="7178" width="13.33203125" style="546" bestFit="1" customWidth="1"/>
    <col min="7179" max="7179" width="20.77734375" style="546" customWidth="1"/>
    <col min="7180" max="7426" width="9" style="546"/>
    <col min="7427" max="7427" width="14.77734375" style="546" bestFit="1" customWidth="1"/>
    <col min="7428" max="7428" width="9" style="546"/>
    <col min="7429" max="7429" width="13.109375" style="546" customWidth="1"/>
    <col min="7430" max="7430" width="13.33203125" style="546" customWidth="1"/>
    <col min="7431" max="7431" width="9" style="546"/>
    <col min="7432" max="7432" width="19.6640625" style="546" customWidth="1"/>
    <col min="7433" max="7433" width="20.6640625" style="546" customWidth="1"/>
    <col min="7434" max="7434" width="13.33203125" style="546" bestFit="1" customWidth="1"/>
    <col min="7435" max="7435" width="20.77734375" style="546" customWidth="1"/>
    <col min="7436" max="7682" width="9" style="546"/>
    <col min="7683" max="7683" width="14.77734375" style="546" bestFit="1" customWidth="1"/>
    <col min="7684" max="7684" width="9" style="546"/>
    <col min="7685" max="7685" width="13.109375" style="546" customWidth="1"/>
    <col min="7686" max="7686" width="13.33203125" style="546" customWidth="1"/>
    <col min="7687" max="7687" width="9" style="546"/>
    <col min="7688" max="7688" width="19.6640625" style="546" customWidth="1"/>
    <col min="7689" max="7689" width="20.6640625" style="546" customWidth="1"/>
    <col min="7690" max="7690" width="13.33203125" style="546" bestFit="1" customWidth="1"/>
    <col min="7691" max="7691" width="20.77734375" style="546" customWidth="1"/>
    <col min="7692" max="7938" width="9" style="546"/>
    <col min="7939" max="7939" width="14.77734375" style="546" bestFit="1" customWidth="1"/>
    <col min="7940" max="7940" width="9" style="546"/>
    <col min="7941" max="7941" width="13.109375" style="546" customWidth="1"/>
    <col min="7942" max="7942" width="13.33203125" style="546" customWidth="1"/>
    <col min="7943" max="7943" width="9" style="546"/>
    <col min="7944" max="7944" width="19.6640625" style="546" customWidth="1"/>
    <col min="7945" max="7945" width="20.6640625" style="546" customWidth="1"/>
    <col min="7946" max="7946" width="13.33203125" style="546" bestFit="1" customWidth="1"/>
    <col min="7947" max="7947" width="20.77734375" style="546" customWidth="1"/>
    <col min="7948" max="8194" width="9" style="546"/>
    <col min="8195" max="8195" width="14.77734375" style="546" bestFit="1" customWidth="1"/>
    <col min="8196" max="8196" width="9" style="546"/>
    <col min="8197" max="8197" width="13.109375" style="546" customWidth="1"/>
    <col min="8198" max="8198" width="13.33203125" style="546" customWidth="1"/>
    <col min="8199" max="8199" width="9" style="546"/>
    <col min="8200" max="8200" width="19.6640625" style="546" customWidth="1"/>
    <col min="8201" max="8201" width="20.6640625" style="546" customWidth="1"/>
    <col min="8202" max="8202" width="13.33203125" style="546" bestFit="1" customWidth="1"/>
    <col min="8203" max="8203" width="20.77734375" style="546" customWidth="1"/>
    <col min="8204" max="8450" width="9" style="546"/>
    <col min="8451" max="8451" width="14.77734375" style="546" bestFit="1" customWidth="1"/>
    <col min="8452" max="8452" width="9" style="546"/>
    <col min="8453" max="8453" width="13.109375" style="546" customWidth="1"/>
    <col min="8454" max="8454" width="13.33203125" style="546" customWidth="1"/>
    <col min="8455" max="8455" width="9" style="546"/>
    <col min="8456" max="8456" width="19.6640625" style="546" customWidth="1"/>
    <col min="8457" max="8457" width="20.6640625" style="546" customWidth="1"/>
    <col min="8458" max="8458" width="13.33203125" style="546" bestFit="1" customWidth="1"/>
    <col min="8459" max="8459" width="20.77734375" style="546" customWidth="1"/>
    <col min="8460" max="8706" width="9" style="546"/>
    <col min="8707" max="8707" width="14.77734375" style="546" bestFit="1" customWidth="1"/>
    <col min="8708" max="8708" width="9" style="546"/>
    <col min="8709" max="8709" width="13.109375" style="546" customWidth="1"/>
    <col min="8710" max="8710" width="13.33203125" style="546" customWidth="1"/>
    <col min="8711" max="8711" width="9" style="546"/>
    <col min="8712" max="8712" width="19.6640625" style="546" customWidth="1"/>
    <col min="8713" max="8713" width="20.6640625" style="546" customWidth="1"/>
    <col min="8714" max="8714" width="13.33203125" style="546" bestFit="1" customWidth="1"/>
    <col min="8715" max="8715" width="20.77734375" style="546" customWidth="1"/>
    <col min="8716" max="8962" width="9" style="546"/>
    <col min="8963" max="8963" width="14.77734375" style="546" bestFit="1" customWidth="1"/>
    <col min="8964" max="8964" width="9" style="546"/>
    <col min="8965" max="8965" width="13.109375" style="546" customWidth="1"/>
    <col min="8966" max="8966" width="13.33203125" style="546" customWidth="1"/>
    <col min="8967" max="8967" width="9" style="546"/>
    <col min="8968" max="8968" width="19.6640625" style="546" customWidth="1"/>
    <col min="8969" max="8969" width="20.6640625" style="546" customWidth="1"/>
    <col min="8970" max="8970" width="13.33203125" style="546" bestFit="1" customWidth="1"/>
    <col min="8971" max="8971" width="20.77734375" style="546" customWidth="1"/>
    <col min="8972" max="9218" width="9" style="546"/>
    <col min="9219" max="9219" width="14.77734375" style="546" bestFit="1" customWidth="1"/>
    <col min="9220" max="9220" width="9" style="546"/>
    <col min="9221" max="9221" width="13.109375" style="546" customWidth="1"/>
    <col min="9222" max="9222" width="13.33203125" style="546" customWidth="1"/>
    <col min="9223" max="9223" width="9" style="546"/>
    <col min="9224" max="9224" width="19.6640625" style="546" customWidth="1"/>
    <col min="9225" max="9225" width="20.6640625" style="546" customWidth="1"/>
    <col min="9226" max="9226" width="13.33203125" style="546" bestFit="1" customWidth="1"/>
    <col min="9227" max="9227" width="20.77734375" style="546" customWidth="1"/>
    <col min="9228" max="9474" width="9" style="546"/>
    <col min="9475" max="9475" width="14.77734375" style="546" bestFit="1" customWidth="1"/>
    <col min="9476" max="9476" width="9" style="546"/>
    <col min="9477" max="9477" width="13.109375" style="546" customWidth="1"/>
    <col min="9478" max="9478" width="13.33203125" style="546" customWidth="1"/>
    <col min="9479" max="9479" width="9" style="546"/>
    <col min="9480" max="9480" width="19.6640625" style="546" customWidth="1"/>
    <col min="9481" max="9481" width="20.6640625" style="546" customWidth="1"/>
    <col min="9482" max="9482" width="13.33203125" style="546" bestFit="1" customWidth="1"/>
    <col min="9483" max="9483" width="20.77734375" style="546" customWidth="1"/>
    <col min="9484" max="9730" width="9" style="546"/>
    <col min="9731" max="9731" width="14.77734375" style="546" bestFit="1" customWidth="1"/>
    <col min="9732" max="9732" width="9" style="546"/>
    <col min="9733" max="9733" width="13.109375" style="546" customWidth="1"/>
    <col min="9734" max="9734" width="13.33203125" style="546" customWidth="1"/>
    <col min="9735" max="9735" width="9" style="546"/>
    <col min="9736" max="9736" width="19.6640625" style="546" customWidth="1"/>
    <col min="9737" max="9737" width="20.6640625" style="546" customWidth="1"/>
    <col min="9738" max="9738" width="13.33203125" style="546" bestFit="1" customWidth="1"/>
    <col min="9739" max="9739" width="20.77734375" style="546" customWidth="1"/>
    <col min="9740" max="9986" width="9" style="546"/>
    <col min="9987" max="9987" width="14.77734375" style="546" bestFit="1" customWidth="1"/>
    <col min="9988" max="9988" width="9" style="546"/>
    <col min="9989" max="9989" width="13.109375" style="546" customWidth="1"/>
    <col min="9990" max="9990" width="13.33203125" style="546" customWidth="1"/>
    <col min="9991" max="9991" width="9" style="546"/>
    <col min="9992" max="9992" width="19.6640625" style="546" customWidth="1"/>
    <col min="9993" max="9993" width="20.6640625" style="546" customWidth="1"/>
    <col min="9994" max="9994" width="13.33203125" style="546" bestFit="1" customWidth="1"/>
    <col min="9995" max="9995" width="20.77734375" style="546" customWidth="1"/>
    <col min="9996" max="10242" width="9" style="546"/>
    <col min="10243" max="10243" width="14.77734375" style="546" bestFit="1" customWidth="1"/>
    <col min="10244" max="10244" width="9" style="546"/>
    <col min="10245" max="10245" width="13.109375" style="546" customWidth="1"/>
    <col min="10246" max="10246" width="13.33203125" style="546" customWidth="1"/>
    <col min="10247" max="10247" width="9" style="546"/>
    <col min="10248" max="10248" width="19.6640625" style="546" customWidth="1"/>
    <col min="10249" max="10249" width="20.6640625" style="546" customWidth="1"/>
    <col min="10250" max="10250" width="13.33203125" style="546" bestFit="1" customWidth="1"/>
    <col min="10251" max="10251" width="20.77734375" style="546" customWidth="1"/>
    <col min="10252" max="10498" width="9" style="546"/>
    <col min="10499" max="10499" width="14.77734375" style="546" bestFit="1" customWidth="1"/>
    <col min="10500" max="10500" width="9" style="546"/>
    <col min="10501" max="10501" width="13.109375" style="546" customWidth="1"/>
    <col min="10502" max="10502" width="13.33203125" style="546" customWidth="1"/>
    <col min="10503" max="10503" width="9" style="546"/>
    <col min="10504" max="10504" width="19.6640625" style="546" customWidth="1"/>
    <col min="10505" max="10505" width="20.6640625" style="546" customWidth="1"/>
    <col min="10506" max="10506" width="13.33203125" style="546" bestFit="1" customWidth="1"/>
    <col min="10507" max="10507" width="20.77734375" style="546" customWidth="1"/>
    <col min="10508" max="10754" width="9" style="546"/>
    <col min="10755" max="10755" width="14.77734375" style="546" bestFit="1" customWidth="1"/>
    <col min="10756" max="10756" width="9" style="546"/>
    <col min="10757" max="10757" width="13.109375" style="546" customWidth="1"/>
    <col min="10758" max="10758" width="13.33203125" style="546" customWidth="1"/>
    <col min="10759" max="10759" width="9" style="546"/>
    <col min="10760" max="10760" width="19.6640625" style="546" customWidth="1"/>
    <col min="10761" max="10761" width="20.6640625" style="546" customWidth="1"/>
    <col min="10762" max="10762" width="13.33203125" style="546" bestFit="1" customWidth="1"/>
    <col min="10763" max="10763" width="20.77734375" style="546" customWidth="1"/>
    <col min="10764" max="11010" width="9" style="546"/>
    <col min="11011" max="11011" width="14.77734375" style="546" bestFit="1" customWidth="1"/>
    <col min="11012" max="11012" width="9" style="546"/>
    <col min="11013" max="11013" width="13.109375" style="546" customWidth="1"/>
    <col min="11014" max="11014" width="13.33203125" style="546" customWidth="1"/>
    <col min="11015" max="11015" width="9" style="546"/>
    <col min="11016" max="11016" width="19.6640625" style="546" customWidth="1"/>
    <col min="11017" max="11017" width="20.6640625" style="546" customWidth="1"/>
    <col min="11018" max="11018" width="13.33203125" style="546" bestFit="1" customWidth="1"/>
    <col min="11019" max="11019" width="20.77734375" style="546" customWidth="1"/>
    <col min="11020" max="11266" width="9" style="546"/>
    <col min="11267" max="11267" width="14.77734375" style="546" bestFit="1" customWidth="1"/>
    <col min="11268" max="11268" width="9" style="546"/>
    <col min="11269" max="11269" width="13.109375" style="546" customWidth="1"/>
    <col min="11270" max="11270" width="13.33203125" style="546" customWidth="1"/>
    <col min="11271" max="11271" width="9" style="546"/>
    <col min="11272" max="11272" width="19.6640625" style="546" customWidth="1"/>
    <col min="11273" max="11273" width="20.6640625" style="546" customWidth="1"/>
    <col min="11274" max="11274" width="13.33203125" style="546" bestFit="1" customWidth="1"/>
    <col min="11275" max="11275" width="20.77734375" style="546" customWidth="1"/>
    <col min="11276" max="11522" width="9" style="546"/>
    <col min="11523" max="11523" width="14.77734375" style="546" bestFit="1" customWidth="1"/>
    <col min="11524" max="11524" width="9" style="546"/>
    <col min="11525" max="11525" width="13.109375" style="546" customWidth="1"/>
    <col min="11526" max="11526" width="13.33203125" style="546" customWidth="1"/>
    <col min="11527" max="11527" width="9" style="546"/>
    <col min="11528" max="11528" width="19.6640625" style="546" customWidth="1"/>
    <col min="11529" max="11529" width="20.6640625" style="546" customWidth="1"/>
    <col min="11530" max="11530" width="13.33203125" style="546" bestFit="1" customWidth="1"/>
    <col min="11531" max="11531" width="20.77734375" style="546" customWidth="1"/>
    <col min="11532" max="11778" width="9" style="546"/>
    <col min="11779" max="11779" width="14.77734375" style="546" bestFit="1" customWidth="1"/>
    <col min="11780" max="11780" width="9" style="546"/>
    <col min="11781" max="11781" width="13.109375" style="546" customWidth="1"/>
    <col min="11782" max="11782" width="13.33203125" style="546" customWidth="1"/>
    <col min="11783" max="11783" width="9" style="546"/>
    <col min="11784" max="11784" width="19.6640625" style="546" customWidth="1"/>
    <col min="11785" max="11785" width="20.6640625" style="546" customWidth="1"/>
    <col min="11786" max="11786" width="13.33203125" style="546" bestFit="1" customWidth="1"/>
    <col min="11787" max="11787" width="20.77734375" style="546" customWidth="1"/>
    <col min="11788" max="12034" width="9" style="546"/>
    <col min="12035" max="12035" width="14.77734375" style="546" bestFit="1" customWidth="1"/>
    <col min="12036" max="12036" width="9" style="546"/>
    <col min="12037" max="12037" width="13.109375" style="546" customWidth="1"/>
    <col min="12038" max="12038" width="13.33203125" style="546" customWidth="1"/>
    <col min="12039" max="12039" width="9" style="546"/>
    <col min="12040" max="12040" width="19.6640625" style="546" customWidth="1"/>
    <col min="12041" max="12041" width="20.6640625" style="546" customWidth="1"/>
    <col min="12042" max="12042" width="13.33203125" style="546" bestFit="1" customWidth="1"/>
    <col min="12043" max="12043" width="20.77734375" style="546" customWidth="1"/>
    <col min="12044" max="12290" width="9" style="546"/>
    <col min="12291" max="12291" width="14.77734375" style="546" bestFit="1" customWidth="1"/>
    <col min="12292" max="12292" width="9" style="546"/>
    <col min="12293" max="12293" width="13.109375" style="546" customWidth="1"/>
    <col min="12294" max="12294" width="13.33203125" style="546" customWidth="1"/>
    <col min="12295" max="12295" width="9" style="546"/>
    <col min="12296" max="12296" width="19.6640625" style="546" customWidth="1"/>
    <col min="12297" max="12297" width="20.6640625" style="546" customWidth="1"/>
    <col min="12298" max="12298" width="13.33203125" style="546" bestFit="1" customWidth="1"/>
    <col min="12299" max="12299" width="20.77734375" style="546" customWidth="1"/>
    <col min="12300" max="12546" width="9" style="546"/>
    <col min="12547" max="12547" width="14.77734375" style="546" bestFit="1" customWidth="1"/>
    <col min="12548" max="12548" width="9" style="546"/>
    <col min="12549" max="12549" width="13.109375" style="546" customWidth="1"/>
    <col min="12550" max="12550" width="13.33203125" style="546" customWidth="1"/>
    <col min="12551" max="12551" width="9" style="546"/>
    <col min="12552" max="12552" width="19.6640625" style="546" customWidth="1"/>
    <col min="12553" max="12553" width="20.6640625" style="546" customWidth="1"/>
    <col min="12554" max="12554" width="13.33203125" style="546" bestFit="1" customWidth="1"/>
    <col min="12555" max="12555" width="20.77734375" style="546" customWidth="1"/>
    <col min="12556" max="12802" width="9" style="546"/>
    <col min="12803" max="12803" width="14.77734375" style="546" bestFit="1" customWidth="1"/>
    <col min="12804" max="12804" width="9" style="546"/>
    <col min="12805" max="12805" width="13.109375" style="546" customWidth="1"/>
    <col min="12806" max="12806" width="13.33203125" style="546" customWidth="1"/>
    <col min="12807" max="12807" width="9" style="546"/>
    <col min="12808" max="12808" width="19.6640625" style="546" customWidth="1"/>
    <col min="12809" max="12809" width="20.6640625" style="546" customWidth="1"/>
    <col min="12810" max="12810" width="13.33203125" style="546" bestFit="1" customWidth="1"/>
    <col min="12811" max="12811" width="20.77734375" style="546" customWidth="1"/>
    <col min="12812" max="13058" width="9" style="546"/>
    <col min="13059" max="13059" width="14.77734375" style="546" bestFit="1" customWidth="1"/>
    <col min="13060" max="13060" width="9" style="546"/>
    <col min="13061" max="13061" width="13.109375" style="546" customWidth="1"/>
    <col min="13062" max="13062" width="13.33203125" style="546" customWidth="1"/>
    <col min="13063" max="13063" width="9" style="546"/>
    <col min="13064" max="13064" width="19.6640625" style="546" customWidth="1"/>
    <col min="13065" max="13065" width="20.6640625" style="546" customWidth="1"/>
    <col min="13066" max="13066" width="13.33203125" style="546" bestFit="1" customWidth="1"/>
    <col min="13067" max="13067" width="20.77734375" style="546" customWidth="1"/>
    <col min="13068" max="13314" width="9" style="546"/>
    <col min="13315" max="13315" width="14.77734375" style="546" bestFit="1" customWidth="1"/>
    <col min="13316" max="13316" width="9" style="546"/>
    <col min="13317" max="13317" width="13.109375" style="546" customWidth="1"/>
    <col min="13318" max="13318" width="13.33203125" style="546" customWidth="1"/>
    <col min="13319" max="13319" width="9" style="546"/>
    <col min="13320" max="13320" width="19.6640625" style="546" customWidth="1"/>
    <col min="13321" max="13321" width="20.6640625" style="546" customWidth="1"/>
    <col min="13322" max="13322" width="13.33203125" style="546" bestFit="1" customWidth="1"/>
    <col min="13323" max="13323" width="20.77734375" style="546" customWidth="1"/>
    <col min="13324" max="13570" width="9" style="546"/>
    <col min="13571" max="13571" width="14.77734375" style="546" bestFit="1" customWidth="1"/>
    <col min="13572" max="13572" width="9" style="546"/>
    <col min="13573" max="13573" width="13.109375" style="546" customWidth="1"/>
    <col min="13574" max="13574" width="13.33203125" style="546" customWidth="1"/>
    <col min="13575" max="13575" width="9" style="546"/>
    <col min="13576" max="13576" width="19.6640625" style="546" customWidth="1"/>
    <col min="13577" max="13577" width="20.6640625" style="546" customWidth="1"/>
    <col min="13578" max="13578" width="13.33203125" style="546" bestFit="1" customWidth="1"/>
    <col min="13579" max="13579" width="20.77734375" style="546" customWidth="1"/>
    <col min="13580" max="13826" width="9" style="546"/>
    <col min="13827" max="13827" width="14.77734375" style="546" bestFit="1" customWidth="1"/>
    <col min="13828" max="13828" width="9" style="546"/>
    <col min="13829" max="13829" width="13.109375" style="546" customWidth="1"/>
    <col min="13830" max="13830" width="13.33203125" style="546" customWidth="1"/>
    <col min="13831" max="13831" width="9" style="546"/>
    <col min="13832" max="13832" width="19.6640625" style="546" customWidth="1"/>
    <col min="13833" max="13833" width="20.6640625" style="546" customWidth="1"/>
    <col min="13834" max="13834" width="13.33203125" style="546" bestFit="1" customWidth="1"/>
    <col min="13835" max="13835" width="20.77734375" style="546" customWidth="1"/>
    <col min="13836" max="14082" width="9" style="546"/>
    <col min="14083" max="14083" width="14.77734375" style="546" bestFit="1" customWidth="1"/>
    <col min="14084" max="14084" width="9" style="546"/>
    <col min="14085" max="14085" width="13.109375" style="546" customWidth="1"/>
    <col min="14086" max="14086" width="13.33203125" style="546" customWidth="1"/>
    <col min="14087" max="14087" width="9" style="546"/>
    <col min="14088" max="14088" width="19.6640625" style="546" customWidth="1"/>
    <col min="14089" max="14089" width="20.6640625" style="546" customWidth="1"/>
    <col min="14090" max="14090" width="13.33203125" style="546" bestFit="1" customWidth="1"/>
    <col min="14091" max="14091" width="20.77734375" style="546" customWidth="1"/>
    <col min="14092" max="14338" width="9" style="546"/>
    <col min="14339" max="14339" width="14.77734375" style="546" bestFit="1" customWidth="1"/>
    <col min="14340" max="14340" width="9" style="546"/>
    <col min="14341" max="14341" width="13.109375" style="546" customWidth="1"/>
    <col min="14342" max="14342" width="13.33203125" style="546" customWidth="1"/>
    <col min="14343" max="14343" width="9" style="546"/>
    <col min="14344" max="14344" width="19.6640625" style="546" customWidth="1"/>
    <col min="14345" max="14345" width="20.6640625" style="546" customWidth="1"/>
    <col min="14346" max="14346" width="13.33203125" style="546" bestFit="1" customWidth="1"/>
    <col min="14347" max="14347" width="20.77734375" style="546" customWidth="1"/>
    <col min="14348" max="14594" width="9" style="546"/>
    <col min="14595" max="14595" width="14.77734375" style="546" bestFit="1" customWidth="1"/>
    <col min="14596" max="14596" width="9" style="546"/>
    <col min="14597" max="14597" width="13.109375" style="546" customWidth="1"/>
    <col min="14598" max="14598" width="13.33203125" style="546" customWidth="1"/>
    <col min="14599" max="14599" width="9" style="546"/>
    <col min="14600" max="14600" width="19.6640625" style="546" customWidth="1"/>
    <col min="14601" max="14601" width="20.6640625" style="546" customWidth="1"/>
    <col min="14602" max="14602" width="13.33203125" style="546" bestFit="1" customWidth="1"/>
    <col min="14603" max="14603" width="20.77734375" style="546" customWidth="1"/>
    <col min="14604" max="14850" width="9" style="546"/>
    <col min="14851" max="14851" width="14.77734375" style="546" bestFit="1" customWidth="1"/>
    <col min="14852" max="14852" width="9" style="546"/>
    <col min="14853" max="14853" width="13.109375" style="546" customWidth="1"/>
    <col min="14854" max="14854" width="13.33203125" style="546" customWidth="1"/>
    <col min="14855" max="14855" width="9" style="546"/>
    <col min="14856" max="14856" width="19.6640625" style="546" customWidth="1"/>
    <col min="14857" max="14857" width="20.6640625" style="546" customWidth="1"/>
    <col min="14858" max="14858" width="13.33203125" style="546" bestFit="1" customWidth="1"/>
    <col min="14859" max="14859" width="20.77734375" style="546" customWidth="1"/>
    <col min="14860" max="15106" width="9" style="546"/>
    <col min="15107" max="15107" width="14.77734375" style="546" bestFit="1" customWidth="1"/>
    <col min="15108" max="15108" width="9" style="546"/>
    <col min="15109" max="15109" width="13.109375" style="546" customWidth="1"/>
    <col min="15110" max="15110" width="13.33203125" style="546" customWidth="1"/>
    <col min="15111" max="15111" width="9" style="546"/>
    <col min="15112" max="15112" width="19.6640625" style="546" customWidth="1"/>
    <col min="15113" max="15113" width="20.6640625" style="546" customWidth="1"/>
    <col min="15114" max="15114" width="13.33203125" style="546" bestFit="1" customWidth="1"/>
    <col min="15115" max="15115" width="20.77734375" style="546" customWidth="1"/>
    <col min="15116" max="15362" width="9" style="546"/>
    <col min="15363" max="15363" width="14.77734375" style="546" bestFit="1" customWidth="1"/>
    <col min="15364" max="15364" width="9" style="546"/>
    <col min="15365" max="15365" width="13.109375" style="546" customWidth="1"/>
    <col min="15366" max="15366" width="13.33203125" style="546" customWidth="1"/>
    <col min="15367" max="15367" width="9" style="546"/>
    <col min="15368" max="15368" width="19.6640625" style="546" customWidth="1"/>
    <col min="15369" max="15369" width="20.6640625" style="546" customWidth="1"/>
    <col min="15370" max="15370" width="13.33203125" style="546" bestFit="1" customWidth="1"/>
    <col min="15371" max="15371" width="20.77734375" style="546" customWidth="1"/>
    <col min="15372" max="15618" width="9" style="546"/>
    <col min="15619" max="15619" width="14.77734375" style="546" bestFit="1" customWidth="1"/>
    <col min="15620" max="15620" width="9" style="546"/>
    <col min="15621" max="15621" width="13.109375" style="546" customWidth="1"/>
    <col min="15622" max="15622" width="13.33203125" style="546" customWidth="1"/>
    <col min="15623" max="15623" width="9" style="546"/>
    <col min="15624" max="15624" width="19.6640625" style="546" customWidth="1"/>
    <col min="15625" max="15625" width="20.6640625" style="546" customWidth="1"/>
    <col min="15626" max="15626" width="13.33203125" style="546" bestFit="1" customWidth="1"/>
    <col min="15627" max="15627" width="20.77734375" style="546" customWidth="1"/>
    <col min="15628" max="15874" width="9" style="546"/>
    <col min="15875" max="15875" width="14.77734375" style="546" bestFit="1" customWidth="1"/>
    <col min="15876" max="15876" width="9" style="546"/>
    <col min="15877" max="15877" width="13.109375" style="546" customWidth="1"/>
    <col min="15878" max="15878" width="13.33203125" style="546" customWidth="1"/>
    <col min="15879" max="15879" width="9" style="546"/>
    <col min="15880" max="15880" width="19.6640625" style="546" customWidth="1"/>
    <col min="15881" max="15881" width="20.6640625" style="546" customWidth="1"/>
    <col min="15882" max="15882" width="13.33203125" style="546" bestFit="1" customWidth="1"/>
    <col min="15883" max="15883" width="20.77734375" style="546" customWidth="1"/>
    <col min="15884" max="16130" width="9" style="546"/>
    <col min="16131" max="16131" width="14.77734375" style="546" bestFit="1" customWidth="1"/>
    <col min="16132" max="16132" width="9" style="546"/>
    <col min="16133" max="16133" width="13.109375" style="546" customWidth="1"/>
    <col min="16134" max="16134" width="13.33203125" style="546" customWidth="1"/>
    <col min="16135" max="16135" width="9" style="546"/>
    <col min="16136" max="16136" width="19.6640625" style="546" customWidth="1"/>
    <col min="16137" max="16137" width="20.6640625" style="546" customWidth="1"/>
    <col min="16138" max="16138" width="13.33203125" style="546" bestFit="1" customWidth="1"/>
    <col min="16139" max="16139" width="20.77734375" style="546" customWidth="1"/>
    <col min="16140" max="16384" width="9" style="546"/>
  </cols>
  <sheetData>
    <row r="1" spans="1:11">
      <c r="B1" s="1323" t="s">
        <v>339</v>
      </c>
      <c r="C1" s="1324"/>
      <c r="D1" s="1324"/>
      <c r="E1" s="1324"/>
      <c r="F1" s="1324"/>
      <c r="G1" s="1324"/>
      <c r="H1" s="1324"/>
      <c r="I1" s="1324"/>
      <c r="J1" s="1324"/>
    </row>
    <row r="2" spans="1:11" s="551" customFormat="1" ht="113.4">
      <c r="A2" s="544" t="s">
        <v>313</v>
      </c>
      <c r="B2" s="544" t="s">
        <v>338</v>
      </c>
      <c r="C2" s="544" t="s">
        <v>337</v>
      </c>
      <c r="D2" s="544" t="s">
        <v>336</v>
      </c>
      <c r="E2" s="544" t="s">
        <v>335</v>
      </c>
      <c r="F2" s="544" t="s">
        <v>334</v>
      </c>
      <c r="G2" s="544" t="s">
        <v>333</v>
      </c>
      <c r="H2" s="544" t="s">
        <v>332</v>
      </c>
      <c r="I2" s="544" t="s">
        <v>331</v>
      </c>
      <c r="J2" s="544" t="s">
        <v>330</v>
      </c>
      <c r="K2" s="544" t="s">
        <v>329</v>
      </c>
    </row>
    <row r="3" spans="1:11">
      <c r="A3" s="540" t="s">
        <v>312</v>
      </c>
      <c r="B3" s="540" t="s">
        <v>322</v>
      </c>
      <c r="C3" s="540" t="s">
        <v>328</v>
      </c>
      <c r="D3" s="540" t="s">
        <v>327</v>
      </c>
      <c r="E3" s="540" t="s">
        <v>326</v>
      </c>
      <c r="F3" s="540" t="s">
        <v>325</v>
      </c>
      <c r="G3" s="540" t="s">
        <v>324</v>
      </c>
      <c r="H3" s="540" t="s">
        <v>316</v>
      </c>
      <c r="I3" s="540" t="s">
        <v>315</v>
      </c>
      <c r="J3" s="540" t="s">
        <v>323</v>
      </c>
      <c r="K3" s="540">
        <v>3</v>
      </c>
    </row>
    <row r="4" spans="1:11">
      <c r="A4" s="540" t="s">
        <v>312</v>
      </c>
      <c r="B4" s="540" t="s">
        <v>322</v>
      </c>
      <c r="C4" s="550" t="s">
        <v>321</v>
      </c>
      <c r="D4" s="540" t="s">
        <v>320</v>
      </c>
      <c r="E4" s="540" t="s">
        <v>319</v>
      </c>
      <c r="F4" s="540" t="s">
        <v>318</v>
      </c>
      <c r="G4" s="549" t="s">
        <v>317</v>
      </c>
      <c r="H4" s="540" t="s">
        <v>316</v>
      </c>
      <c r="I4" s="540" t="s">
        <v>315</v>
      </c>
      <c r="J4" s="540" t="s">
        <v>314</v>
      </c>
      <c r="K4" s="540">
        <v>1</v>
      </c>
    </row>
    <row r="5" spans="1:11">
      <c r="C5" s="548"/>
      <c r="G5" s="547"/>
    </row>
  </sheetData>
  <mergeCells count="1">
    <mergeCell ref="B1:J1"/>
  </mergeCells>
  <phoneticPr fontId="5" type="noConversion"/>
  <pageMargins left="0.70866141732283472" right="0.70866141732283472" top="0.74803149606299213" bottom="0.74803149606299213" header="0.31496062992125984" footer="0.31496062992125984"/>
  <pageSetup paperSize="9" scale="86" fitToHeight="0" orientation="landscape" r:id="rId1"/>
  <headerFooter>
    <oddFooter>&amp;L&amp;F&amp;C第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K5"/>
  <sheetViews>
    <sheetView zoomScale="75" zoomScaleNormal="75" zoomScaleSheetLayoutView="100" workbookViewId="0"/>
  </sheetViews>
  <sheetFormatPr defaultRowHeight="16.2"/>
  <cols>
    <col min="1" max="8" width="8.88671875" style="537"/>
    <col min="9" max="9" width="20.6640625" style="537" customWidth="1"/>
    <col min="10" max="264" width="8.88671875" style="537"/>
    <col min="265" max="265" width="20.6640625" style="537" customWidth="1"/>
    <col min="266" max="520" width="8.88671875" style="537"/>
    <col min="521" max="521" width="20.6640625" style="537" customWidth="1"/>
    <col min="522" max="776" width="8.88671875" style="537"/>
    <col min="777" max="777" width="20.6640625" style="537" customWidth="1"/>
    <col min="778" max="1032" width="8.88671875" style="537"/>
    <col min="1033" max="1033" width="20.6640625" style="537" customWidth="1"/>
    <col min="1034" max="1288" width="8.88671875" style="537"/>
    <col min="1289" max="1289" width="20.6640625" style="537" customWidth="1"/>
    <col min="1290" max="1544" width="8.88671875" style="537"/>
    <col min="1545" max="1545" width="20.6640625" style="537" customWidth="1"/>
    <col min="1546" max="1800" width="8.88671875" style="537"/>
    <col min="1801" max="1801" width="20.6640625" style="537" customWidth="1"/>
    <col min="1802" max="2056" width="8.88671875" style="537"/>
    <col min="2057" max="2057" width="20.6640625" style="537" customWidth="1"/>
    <col min="2058" max="2312" width="8.88671875" style="537"/>
    <col min="2313" max="2313" width="20.6640625" style="537" customWidth="1"/>
    <col min="2314" max="2568" width="8.88671875" style="537"/>
    <col min="2569" max="2569" width="20.6640625" style="537" customWidth="1"/>
    <col min="2570" max="2824" width="8.88671875" style="537"/>
    <col min="2825" max="2825" width="20.6640625" style="537" customWidth="1"/>
    <col min="2826" max="3080" width="8.88671875" style="537"/>
    <col min="3081" max="3081" width="20.6640625" style="537" customWidth="1"/>
    <col min="3082" max="3336" width="8.88671875" style="537"/>
    <col min="3337" max="3337" width="20.6640625" style="537" customWidth="1"/>
    <col min="3338" max="3592" width="8.88671875" style="537"/>
    <col min="3593" max="3593" width="20.6640625" style="537" customWidth="1"/>
    <col min="3594" max="3848" width="8.88671875" style="537"/>
    <col min="3849" max="3849" width="20.6640625" style="537" customWidth="1"/>
    <col min="3850" max="4104" width="8.88671875" style="537"/>
    <col min="4105" max="4105" width="20.6640625" style="537" customWidth="1"/>
    <col min="4106" max="4360" width="8.88671875" style="537"/>
    <col min="4361" max="4361" width="20.6640625" style="537" customWidth="1"/>
    <col min="4362" max="4616" width="8.88671875" style="537"/>
    <col min="4617" max="4617" width="20.6640625" style="537" customWidth="1"/>
    <col min="4618" max="4872" width="8.88671875" style="537"/>
    <col min="4873" max="4873" width="20.6640625" style="537" customWidth="1"/>
    <col min="4874" max="5128" width="8.88671875" style="537"/>
    <col min="5129" max="5129" width="20.6640625" style="537" customWidth="1"/>
    <col min="5130" max="5384" width="8.88671875" style="537"/>
    <col min="5385" max="5385" width="20.6640625" style="537" customWidth="1"/>
    <col min="5386" max="5640" width="8.88671875" style="537"/>
    <col min="5641" max="5641" width="20.6640625" style="537" customWidth="1"/>
    <col min="5642" max="5896" width="8.88671875" style="537"/>
    <col min="5897" max="5897" width="20.6640625" style="537" customWidth="1"/>
    <col min="5898" max="6152" width="8.88671875" style="537"/>
    <col min="6153" max="6153" width="20.6640625" style="537" customWidth="1"/>
    <col min="6154" max="6408" width="8.88671875" style="537"/>
    <col min="6409" max="6409" width="20.6640625" style="537" customWidth="1"/>
    <col min="6410" max="6664" width="8.88671875" style="537"/>
    <col min="6665" max="6665" width="20.6640625" style="537" customWidth="1"/>
    <col min="6666" max="6920" width="8.88671875" style="537"/>
    <col min="6921" max="6921" width="20.6640625" style="537" customWidth="1"/>
    <col min="6922" max="7176" width="8.88671875" style="537"/>
    <col min="7177" max="7177" width="20.6640625" style="537" customWidth="1"/>
    <col min="7178" max="7432" width="8.88671875" style="537"/>
    <col min="7433" max="7433" width="20.6640625" style="537" customWidth="1"/>
    <col min="7434" max="7688" width="8.88671875" style="537"/>
    <col min="7689" max="7689" width="20.6640625" style="537" customWidth="1"/>
    <col min="7690" max="7944" width="8.88671875" style="537"/>
    <col min="7945" max="7945" width="20.6640625" style="537" customWidth="1"/>
    <col min="7946" max="8200" width="8.88671875" style="537"/>
    <col min="8201" max="8201" width="20.6640625" style="537" customWidth="1"/>
    <col min="8202" max="8456" width="8.88671875" style="537"/>
    <col min="8457" max="8457" width="20.6640625" style="537" customWidth="1"/>
    <col min="8458" max="8712" width="8.88671875" style="537"/>
    <col min="8713" max="8713" width="20.6640625" style="537" customWidth="1"/>
    <col min="8714" max="8968" width="8.88671875" style="537"/>
    <col min="8969" max="8969" width="20.6640625" style="537" customWidth="1"/>
    <col min="8970" max="9224" width="8.88671875" style="537"/>
    <col min="9225" max="9225" width="20.6640625" style="537" customWidth="1"/>
    <col min="9226" max="9480" width="8.88671875" style="537"/>
    <col min="9481" max="9481" width="20.6640625" style="537" customWidth="1"/>
    <col min="9482" max="9736" width="8.88671875" style="537"/>
    <col min="9737" max="9737" width="20.6640625" style="537" customWidth="1"/>
    <col min="9738" max="9992" width="8.88671875" style="537"/>
    <col min="9993" max="9993" width="20.6640625" style="537" customWidth="1"/>
    <col min="9994" max="10248" width="8.88671875" style="537"/>
    <col min="10249" max="10249" width="20.6640625" style="537" customWidth="1"/>
    <col min="10250" max="10504" width="8.88671875" style="537"/>
    <col min="10505" max="10505" width="20.6640625" style="537" customWidth="1"/>
    <col min="10506" max="10760" width="8.88671875" style="537"/>
    <col min="10761" max="10761" width="20.6640625" style="537" customWidth="1"/>
    <col min="10762" max="11016" width="8.88671875" style="537"/>
    <col min="11017" max="11017" width="20.6640625" style="537" customWidth="1"/>
    <col min="11018" max="11272" width="8.88671875" style="537"/>
    <col min="11273" max="11273" width="20.6640625" style="537" customWidth="1"/>
    <col min="11274" max="11528" width="8.88671875" style="537"/>
    <col min="11529" max="11529" width="20.6640625" style="537" customWidth="1"/>
    <col min="11530" max="11784" width="8.88671875" style="537"/>
    <col min="11785" max="11785" width="20.6640625" style="537" customWidth="1"/>
    <col min="11786" max="12040" width="8.88671875" style="537"/>
    <col min="12041" max="12041" width="20.6640625" style="537" customWidth="1"/>
    <col min="12042" max="12296" width="8.88671875" style="537"/>
    <col min="12297" max="12297" width="20.6640625" style="537" customWidth="1"/>
    <col min="12298" max="12552" width="8.88671875" style="537"/>
    <col min="12553" max="12553" width="20.6640625" style="537" customWidth="1"/>
    <col min="12554" max="12808" width="8.88671875" style="537"/>
    <col min="12809" max="12809" width="20.6640625" style="537" customWidth="1"/>
    <col min="12810" max="13064" width="8.88671875" style="537"/>
    <col min="13065" max="13065" width="20.6640625" style="537" customWidth="1"/>
    <col min="13066" max="13320" width="8.88671875" style="537"/>
    <col min="13321" max="13321" width="20.6640625" style="537" customWidth="1"/>
    <col min="13322" max="13576" width="8.88671875" style="537"/>
    <col min="13577" max="13577" width="20.6640625" style="537" customWidth="1"/>
    <col min="13578" max="13832" width="8.88671875" style="537"/>
    <col min="13833" max="13833" width="20.6640625" style="537" customWidth="1"/>
    <col min="13834" max="14088" width="8.88671875" style="537"/>
    <col min="14089" max="14089" width="20.6640625" style="537" customWidth="1"/>
    <col min="14090" max="14344" width="8.88671875" style="537"/>
    <col min="14345" max="14345" width="20.6640625" style="537" customWidth="1"/>
    <col min="14346" max="14600" width="8.88671875" style="537"/>
    <col min="14601" max="14601" width="20.6640625" style="537" customWidth="1"/>
    <col min="14602" max="14856" width="8.88671875" style="537"/>
    <col min="14857" max="14857" width="20.6640625" style="537" customWidth="1"/>
    <col min="14858" max="15112" width="8.88671875" style="537"/>
    <col min="15113" max="15113" width="20.6640625" style="537" customWidth="1"/>
    <col min="15114" max="15368" width="8.88671875" style="537"/>
    <col min="15369" max="15369" width="20.6640625" style="537" customWidth="1"/>
    <col min="15370" max="15624" width="8.88671875" style="537"/>
    <col min="15625" max="15625" width="20.6640625" style="537" customWidth="1"/>
    <col min="15626" max="15880" width="8.88671875" style="537"/>
    <col min="15881" max="15881" width="20.6640625" style="537" customWidth="1"/>
    <col min="15882" max="16136" width="8.88671875" style="537"/>
    <col min="16137" max="16137" width="20.6640625" style="537" customWidth="1"/>
    <col min="16138" max="16384" width="8.88671875" style="537"/>
  </cols>
  <sheetData>
    <row r="1" spans="1:11">
      <c r="B1" s="1323" t="s">
        <v>1059</v>
      </c>
      <c r="C1" s="1324"/>
      <c r="D1" s="1324"/>
      <c r="E1" s="1324"/>
      <c r="F1" s="1324"/>
      <c r="G1" s="1324"/>
      <c r="H1" s="1324"/>
      <c r="I1" s="1324"/>
      <c r="J1" s="1324"/>
    </row>
    <row r="2" spans="1:11" s="551" customFormat="1" ht="194.4">
      <c r="A2" s="544" t="s">
        <v>1036</v>
      </c>
      <c r="B2" s="544" t="s">
        <v>1058</v>
      </c>
      <c r="C2" s="544" t="s">
        <v>1057</v>
      </c>
      <c r="D2" s="544" t="s">
        <v>1056</v>
      </c>
      <c r="E2" s="544" t="s">
        <v>1055</v>
      </c>
      <c r="F2" s="544" t="s">
        <v>1054</v>
      </c>
      <c r="G2" s="544" t="s">
        <v>1053</v>
      </c>
      <c r="H2" s="544" t="s">
        <v>1052</v>
      </c>
      <c r="I2" s="544" t="s">
        <v>1051</v>
      </c>
      <c r="J2" s="544" t="s">
        <v>1050</v>
      </c>
      <c r="K2" s="544" t="s">
        <v>1049</v>
      </c>
    </row>
    <row r="3" spans="1:11">
      <c r="A3" s="540" t="s">
        <v>1043</v>
      </c>
      <c r="B3" s="540" t="s">
        <v>1042</v>
      </c>
      <c r="C3" s="540" t="s">
        <v>1048</v>
      </c>
      <c r="D3" s="540" t="s">
        <v>1047</v>
      </c>
      <c r="E3" s="540" t="s">
        <v>1046</v>
      </c>
      <c r="F3" s="540" t="s">
        <v>1045</v>
      </c>
      <c r="G3" s="540" t="s">
        <v>1044</v>
      </c>
      <c r="H3" s="540" t="s">
        <v>1038</v>
      </c>
      <c r="I3" s="540" t="s">
        <v>1037</v>
      </c>
      <c r="J3" s="540" t="s">
        <v>323</v>
      </c>
      <c r="K3" s="540">
        <v>3</v>
      </c>
    </row>
    <row r="4" spans="1:11">
      <c r="A4" s="540" t="s">
        <v>1043</v>
      </c>
      <c r="B4" s="540" t="s">
        <v>1042</v>
      </c>
      <c r="C4" s="550" t="s">
        <v>1041</v>
      </c>
      <c r="D4" s="540" t="s">
        <v>320</v>
      </c>
      <c r="E4" s="540" t="s">
        <v>319</v>
      </c>
      <c r="F4" s="540" t="s">
        <v>1040</v>
      </c>
      <c r="G4" s="549" t="s">
        <v>1039</v>
      </c>
      <c r="H4" s="540" t="s">
        <v>1038</v>
      </c>
      <c r="I4" s="540" t="s">
        <v>1037</v>
      </c>
      <c r="J4" s="540" t="s">
        <v>314</v>
      </c>
      <c r="K4" s="540">
        <v>1</v>
      </c>
    </row>
    <row r="5" spans="1:11">
      <c r="C5" s="548"/>
      <c r="G5" s="547"/>
    </row>
  </sheetData>
  <mergeCells count="1">
    <mergeCell ref="B1:J1"/>
  </mergeCells>
  <phoneticPr fontId="5" type="noConversion"/>
  <pageMargins left="0.70866141732283472" right="0.70866141732283472" top="0.74803149606299213" bottom="0.74803149606299213" header="0.31496062992125984" footer="0.31496062992125984"/>
  <pageSetup paperSize="9" fitToHeight="0" orientation="landscape" r:id="rId1"/>
  <headerFooter>
    <oddFooter>&amp;L&amp;F&amp;C第 &amp;P 頁，共 &amp;N 頁&amp;R&amp;A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H11"/>
  <sheetViews>
    <sheetView workbookViewId="0">
      <selection sqref="A1:H1"/>
    </sheetView>
  </sheetViews>
  <sheetFormatPr defaultRowHeight="16.2"/>
  <cols>
    <col min="4" max="4" width="16.21875" customWidth="1"/>
    <col min="5" max="5" width="16.33203125" customWidth="1"/>
    <col min="8" max="8" width="7.21875" bestFit="1" customWidth="1"/>
  </cols>
  <sheetData>
    <row r="1" spans="1:8" ht="22.2">
      <c r="A1" s="1325" t="s">
        <v>1440</v>
      </c>
      <c r="B1" s="1326"/>
      <c r="C1" s="1326"/>
      <c r="D1" s="1326"/>
      <c r="E1" s="1326"/>
      <c r="F1" s="1326"/>
      <c r="G1" s="1326"/>
      <c r="H1" s="1327"/>
    </row>
    <row r="2" spans="1:8">
      <c r="A2" s="711"/>
      <c r="B2" s="712"/>
      <c r="C2" s="1328">
        <v>1</v>
      </c>
      <c r="D2" s="1329"/>
      <c r="E2" s="1330">
        <v>2</v>
      </c>
      <c r="F2" s="1327"/>
      <c r="G2" s="1330">
        <v>3</v>
      </c>
      <c r="H2" s="1327"/>
    </row>
    <row r="3" spans="1:8" ht="66.599999999999994">
      <c r="A3" s="713" t="s">
        <v>1441</v>
      </c>
      <c r="B3" s="713" t="s">
        <v>1442</v>
      </c>
      <c r="C3" s="714" t="s">
        <v>1443</v>
      </c>
      <c r="D3" s="714" t="s">
        <v>1444</v>
      </c>
      <c r="E3" s="714" t="s">
        <v>1443</v>
      </c>
      <c r="F3" s="714" t="s">
        <v>1444</v>
      </c>
      <c r="G3" s="714" t="s">
        <v>1443</v>
      </c>
      <c r="H3" s="714" t="s">
        <v>1444</v>
      </c>
    </row>
    <row r="4" spans="1:8" ht="22.2">
      <c r="A4" s="713" t="s">
        <v>1445</v>
      </c>
      <c r="B4" s="713"/>
      <c r="C4" s="713"/>
      <c r="D4" s="713"/>
      <c r="E4" s="715"/>
      <c r="F4" s="715"/>
      <c r="G4" s="715"/>
      <c r="H4" s="715"/>
    </row>
    <row r="5" spans="1:8" ht="22.2">
      <c r="A5" s="713" t="s">
        <v>1446</v>
      </c>
      <c r="B5" s="713"/>
      <c r="C5" s="713"/>
      <c r="D5" s="713"/>
      <c r="E5" s="715"/>
      <c r="F5" s="715"/>
      <c r="G5" s="715"/>
      <c r="H5" s="715"/>
    </row>
    <row r="6" spans="1:8" ht="22.2">
      <c r="A6" s="713" t="s">
        <v>1447</v>
      </c>
      <c r="B6" s="713"/>
      <c r="C6" s="713"/>
      <c r="D6" s="713"/>
      <c r="E6" s="715"/>
      <c r="F6" s="715"/>
      <c r="G6" s="715"/>
      <c r="H6" s="715"/>
    </row>
    <row r="7" spans="1:8">
      <c r="A7" s="1331" t="s">
        <v>1448</v>
      </c>
      <c r="B7" s="1332"/>
      <c r="C7" s="1332"/>
      <c r="D7" s="1332"/>
      <c r="E7" s="1332"/>
      <c r="F7" s="1332"/>
      <c r="G7" s="1332"/>
      <c r="H7" s="1333"/>
    </row>
    <row r="8" spans="1:8">
      <c r="A8" s="1334"/>
      <c r="B8" s="1335"/>
      <c r="C8" s="1335"/>
      <c r="D8" s="1335"/>
      <c r="E8" s="1335"/>
      <c r="F8" s="1335"/>
      <c r="G8" s="1335"/>
      <c r="H8" s="1336"/>
    </row>
    <row r="9" spans="1:8">
      <c r="A9" s="623"/>
      <c r="B9" s="623"/>
      <c r="C9" s="623"/>
      <c r="D9" s="623"/>
      <c r="E9" s="623"/>
      <c r="F9" s="623"/>
      <c r="G9" s="623"/>
      <c r="H9" s="623"/>
    </row>
    <row r="10" spans="1:8">
      <c r="A10" s="623"/>
      <c r="B10" s="623"/>
      <c r="C10" s="623"/>
      <c r="D10" s="623"/>
      <c r="E10" s="623"/>
      <c r="F10" s="623"/>
      <c r="G10" s="623"/>
      <c r="H10" s="623"/>
    </row>
    <row r="11" spans="1:8">
      <c r="D11" t="s">
        <v>264</v>
      </c>
      <c r="E11" t="s">
        <v>1125</v>
      </c>
    </row>
  </sheetData>
  <mergeCells count="5">
    <mergeCell ref="A1:H1"/>
    <mergeCell ref="C2:D2"/>
    <mergeCell ref="E2:F2"/>
    <mergeCell ref="G2:H2"/>
    <mergeCell ref="A7:H8"/>
  </mergeCells>
  <phoneticPr fontId="5" type="noConversion"/>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F0"/>
    <pageSetUpPr fitToPage="1"/>
  </sheetPr>
  <dimension ref="A1:G37"/>
  <sheetViews>
    <sheetView zoomScale="75" zoomScaleNormal="75" workbookViewId="0">
      <selection sqref="A1:E1"/>
    </sheetView>
  </sheetViews>
  <sheetFormatPr defaultColWidth="9" defaultRowHeight="16.2"/>
  <cols>
    <col min="1" max="1" width="28.109375" style="552" bestFit="1" customWidth="1"/>
    <col min="2" max="2" width="5.44140625" style="552" customWidth="1"/>
    <col min="3" max="3" width="17.44140625" style="552" customWidth="1"/>
    <col min="4" max="4" width="21.33203125" style="552" customWidth="1"/>
    <col min="5" max="5" width="12.88671875" style="552" customWidth="1"/>
    <col min="6" max="16384" width="9" style="552"/>
  </cols>
  <sheetData>
    <row r="1" spans="1:7" s="351" customFormat="1" ht="22.2">
      <c r="A1" s="1316" t="str">
        <f>+'產險受檢資料清單 '!B1</f>
        <v>OO產物保險公司</v>
      </c>
      <c r="B1" s="1316"/>
      <c r="C1" s="1316"/>
      <c r="D1" s="1316"/>
      <c r="E1" s="1316"/>
      <c r="F1" s="562"/>
      <c r="G1" s="562"/>
    </row>
    <row r="2" spans="1:7" s="536" customFormat="1" ht="15">
      <c r="A2" s="1343" t="str">
        <f>+"檢查基準日:"&amp;TEXT('產險受檢資料清單 '!D4,"ee")&amp;"年"&amp;TEXT('產險受檢資料清單 '!D4,"mm")&amp;"月"&amp;TEXT('產險受檢資料清單 '!D4,"dd")&amp;"日"</f>
        <v>檢查基準日:2024年03月31日</v>
      </c>
      <c r="B2" s="1343"/>
      <c r="C2" s="1343"/>
      <c r="D2" s="1343"/>
      <c r="E2" s="1343"/>
      <c r="F2" s="561"/>
      <c r="G2" s="561"/>
    </row>
    <row r="3" spans="1:7" ht="22.2">
      <c r="A3" s="1347" t="s">
        <v>1065</v>
      </c>
      <c r="B3" s="1347"/>
      <c r="C3" s="1347"/>
      <c r="D3" s="1347"/>
      <c r="E3" s="1347"/>
    </row>
    <row r="4" spans="1:7">
      <c r="A4" s="559" t="s">
        <v>353</v>
      </c>
    </row>
    <row r="5" spans="1:7" ht="16.8" thickBot="1">
      <c r="A5" s="559" t="s">
        <v>352</v>
      </c>
    </row>
    <row r="6" spans="1:7" ht="16.8" thickBot="1">
      <c r="A6" s="558" t="s">
        <v>351</v>
      </c>
      <c r="B6" s="557" t="s">
        <v>350</v>
      </c>
      <c r="C6" s="557" t="s">
        <v>349</v>
      </c>
      <c r="D6" s="557" t="s">
        <v>348</v>
      </c>
      <c r="E6" s="557" t="s">
        <v>341</v>
      </c>
    </row>
    <row r="7" spans="1:7" ht="24.75" customHeight="1">
      <c r="A7" s="1337"/>
      <c r="B7" s="1337"/>
      <c r="C7" s="1337"/>
      <c r="D7" s="1337"/>
      <c r="E7" s="1337"/>
    </row>
    <row r="8" spans="1:7" ht="24.75" customHeight="1">
      <c r="A8" s="1338"/>
      <c r="B8" s="1338"/>
      <c r="C8" s="1338"/>
      <c r="D8" s="1338"/>
      <c r="E8" s="1338"/>
    </row>
    <row r="9" spans="1:7" ht="24.75" customHeight="1">
      <c r="A9" s="1338"/>
      <c r="B9" s="1338"/>
      <c r="C9" s="1338"/>
      <c r="D9" s="1338"/>
      <c r="E9" s="1338"/>
    </row>
    <row r="10" spans="1:7" ht="24.75" customHeight="1">
      <c r="A10" s="1338"/>
      <c r="B10" s="1338"/>
      <c r="C10" s="1338"/>
      <c r="D10" s="1338"/>
      <c r="E10" s="1338"/>
    </row>
    <row r="11" spans="1:7" ht="24.75" customHeight="1">
      <c r="A11" s="1338"/>
      <c r="B11" s="1338"/>
      <c r="C11" s="1338"/>
      <c r="D11" s="1338"/>
      <c r="E11" s="1338"/>
    </row>
    <row r="12" spans="1:7" ht="24.75" customHeight="1" thickBot="1">
      <c r="A12" s="1339"/>
      <c r="B12" s="1339"/>
      <c r="C12" s="1339"/>
      <c r="D12" s="1339"/>
      <c r="E12" s="1339"/>
    </row>
    <row r="13" spans="1:7">
      <c r="A13" s="560"/>
    </row>
    <row r="14" spans="1:7" ht="22.2">
      <c r="A14" s="1347" t="s">
        <v>347</v>
      </c>
      <c r="B14" s="1347"/>
      <c r="C14" s="1347"/>
      <c r="D14" s="1347"/>
      <c r="E14" s="1347"/>
    </row>
    <row r="15" spans="1:7">
      <c r="A15" s="559" t="s">
        <v>346</v>
      </c>
    </row>
    <row r="16" spans="1:7" ht="16.8" thickBot="1">
      <c r="A16" s="559" t="s">
        <v>345</v>
      </c>
    </row>
    <row r="17" spans="1:5" ht="16.8" thickBot="1">
      <c r="A17" s="558" t="s">
        <v>344</v>
      </c>
      <c r="B17" s="557" t="s">
        <v>342</v>
      </c>
      <c r="C17" s="1348" t="s">
        <v>343</v>
      </c>
      <c r="D17" s="1349"/>
      <c r="E17" s="557" t="s">
        <v>1064</v>
      </c>
    </row>
    <row r="18" spans="1:5" ht="24.75" customHeight="1">
      <c r="A18" s="1337"/>
      <c r="B18" s="1337"/>
      <c r="C18" s="1344"/>
      <c r="D18" s="1340"/>
      <c r="E18" s="1337"/>
    </row>
    <row r="19" spans="1:5" ht="24.75" customHeight="1">
      <c r="A19" s="1338"/>
      <c r="B19" s="1338"/>
      <c r="C19" s="1345"/>
      <c r="D19" s="1341"/>
      <c r="E19" s="1338"/>
    </row>
    <row r="20" spans="1:5" ht="24.75" customHeight="1">
      <c r="A20" s="1338"/>
      <c r="B20" s="1338"/>
      <c r="C20" s="1345"/>
      <c r="D20" s="1341"/>
      <c r="E20" s="1338"/>
    </row>
    <row r="21" spans="1:5" ht="24.75" customHeight="1">
      <c r="A21" s="1338"/>
      <c r="B21" s="1338"/>
      <c r="C21" s="1345"/>
      <c r="D21" s="1341"/>
      <c r="E21" s="1338"/>
    </row>
    <row r="22" spans="1:5" ht="0.75" customHeight="1">
      <c r="A22" s="1338"/>
      <c r="B22" s="1338"/>
      <c r="C22" s="1345"/>
      <c r="D22" s="1341"/>
      <c r="E22" s="1338"/>
    </row>
    <row r="23" spans="1:5" ht="24.75" customHeight="1">
      <c r="A23" s="1338"/>
      <c r="B23" s="1338"/>
      <c r="C23" s="1345"/>
      <c r="D23" s="1341"/>
      <c r="E23" s="1338"/>
    </row>
    <row r="24" spans="1:5" ht="24.75" customHeight="1" thickBot="1">
      <c r="A24" s="1339"/>
      <c r="B24" s="1339"/>
      <c r="C24" s="1346"/>
      <c r="D24" s="1342"/>
      <c r="E24" s="1339"/>
    </row>
    <row r="26" spans="1:5" ht="16.8" thickBot="1">
      <c r="A26" s="554" t="s">
        <v>1063</v>
      </c>
    </row>
    <row r="27" spans="1:5" ht="16.8" thickBot="1">
      <c r="A27" s="556" t="s">
        <v>1062</v>
      </c>
      <c r="B27" s="555" t="s">
        <v>342</v>
      </c>
      <c r="C27" s="1350" t="s">
        <v>1061</v>
      </c>
      <c r="D27" s="1351"/>
      <c r="E27" s="557" t="s">
        <v>341</v>
      </c>
    </row>
    <row r="28" spans="1:5">
      <c r="A28" s="1337"/>
      <c r="B28" s="1337"/>
      <c r="C28" s="1344"/>
      <c r="D28" s="1340"/>
      <c r="E28" s="1337"/>
    </row>
    <row r="29" spans="1:5">
      <c r="A29" s="1338"/>
      <c r="B29" s="1338"/>
      <c r="C29" s="1345"/>
      <c r="D29" s="1341"/>
      <c r="E29" s="1338"/>
    </row>
    <row r="30" spans="1:5">
      <c r="A30" s="1338"/>
      <c r="B30" s="1338"/>
      <c r="C30" s="1345"/>
      <c r="D30" s="1341"/>
      <c r="E30" s="1338"/>
    </row>
    <row r="31" spans="1:5">
      <c r="A31" s="1338"/>
      <c r="B31" s="1338"/>
      <c r="C31" s="1345"/>
      <c r="D31" s="1341"/>
      <c r="E31" s="1338"/>
    </row>
    <row r="32" spans="1:5">
      <c r="A32" s="1338"/>
      <c r="B32" s="1338"/>
      <c r="C32" s="1345"/>
      <c r="D32" s="1341"/>
      <c r="E32" s="1338"/>
    </row>
    <row r="33" spans="1:5">
      <c r="A33" s="1338"/>
      <c r="B33" s="1338"/>
      <c r="C33" s="1345"/>
      <c r="D33" s="1341"/>
      <c r="E33" s="1338"/>
    </row>
    <row r="34" spans="1:5" ht="16.8" thickBot="1">
      <c r="A34" s="1339"/>
      <c r="B34" s="1339"/>
      <c r="C34" s="1346"/>
      <c r="D34" s="1342"/>
      <c r="E34" s="1339"/>
    </row>
    <row r="35" spans="1:5">
      <c r="A35" s="554" t="s">
        <v>1060</v>
      </c>
    </row>
    <row r="37" spans="1:5">
      <c r="A37" s="553" t="s">
        <v>340</v>
      </c>
    </row>
  </sheetData>
  <mergeCells count="21">
    <mergeCell ref="C17:D17"/>
    <mergeCell ref="A28:A34"/>
    <mergeCell ref="B28:B34"/>
    <mergeCell ref="E28:E34"/>
    <mergeCell ref="C27:D27"/>
    <mergeCell ref="C7:C12"/>
    <mergeCell ref="D28:D34"/>
    <mergeCell ref="A1:E1"/>
    <mergeCell ref="A2:E2"/>
    <mergeCell ref="D18:D24"/>
    <mergeCell ref="C18:C24"/>
    <mergeCell ref="A3:E3"/>
    <mergeCell ref="E7:E12"/>
    <mergeCell ref="E18:E24"/>
    <mergeCell ref="A18:A24"/>
    <mergeCell ref="B7:B12"/>
    <mergeCell ref="C28:C34"/>
    <mergeCell ref="D7:D12"/>
    <mergeCell ref="B18:B24"/>
    <mergeCell ref="A7:A12"/>
    <mergeCell ref="A14:E14"/>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F0"/>
    <pageSetUpPr fitToPage="1"/>
  </sheetPr>
  <dimension ref="A1:G27"/>
  <sheetViews>
    <sheetView zoomScale="75" zoomScaleNormal="75" workbookViewId="0">
      <selection activeCell="A2" sqref="A2:E2"/>
    </sheetView>
  </sheetViews>
  <sheetFormatPr defaultColWidth="9" defaultRowHeight="16.2"/>
  <cols>
    <col min="1" max="1" width="16.88671875" style="552" customWidth="1"/>
    <col min="2" max="2" width="13.88671875" style="552" customWidth="1"/>
    <col min="3" max="3" width="15.109375" style="552" customWidth="1"/>
    <col min="4" max="4" width="13.88671875" style="552" customWidth="1"/>
    <col min="5" max="5" width="16.88671875" style="552" customWidth="1"/>
    <col min="6" max="16384" width="9" style="552"/>
  </cols>
  <sheetData>
    <row r="1" spans="1:7" s="351" customFormat="1" ht="22.2">
      <c r="A1" s="1316" t="str">
        <f>+'產險受檢資料清單 '!B1</f>
        <v>OO產物保險公司</v>
      </c>
      <c r="B1" s="1316"/>
      <c r="C1" s="1316"/>
      <c r="D1" s="1316"/>
      <c r="E1" s="1316"/>
      <c r="F1" s="562"/>
      <c r="G1" s="562"/>
    </row>
    <row r="2" spans="1:7" s="536" customFormat="1" ht="15">
      <c r="A2" s="1343" t="str">
        <f>+"檢查基準日:"&amp;TEXT('產險受檢資料清單 '!D4,"ee")&amp;"年"&amp;TEXT('產險受檢資料清單 '!D4,"mm")&amp;"月"&amp;TEXT('產險受檢資料清單 '!D4,"dd")&amp;"日"</f>
        <v>檢查基準日:2024年03月31日</v>
      </c>
      <c r="B2" s="1343"/>
      <c r="C2" s="1343"/>
      <c r="D2" s="1343"/>
      <c r="E2" s="1343"/>
      <c r="F2" s="561"/>
      <c r="G2" s="561"/>
    </row>
    <row r="3" spans="1:7" ht="22.2">
      <c r="A3" s="1347" t="s">
        <v>364</v>
      </c>
      <c r="B3" s="1347"/>
      <c r="C3" s="1347"/>
      <c r="D3" s="1347"/>
      <c r="E3" s="1347"/>
    </row>
    <row r="4" spans="1:7">
      <c r="A4" s="559" t="s">
        <v>363</v>
      </c>
    </row>
    <row r="5" spans="1:7" ht="16.8" thickBot="1">
      <c r="A5" s="559" t="s">
        <v>362</v>
      </c>
    </row>
    <row r="6" spans="1:7" ht="16.8" thickBot="1">
      <c r="A6" s="558" t="s">
        <v>344</v>
      </c>
      <c r="B6" s="557" t="s">
        <v>351</v>
      </c>
      <c r="C6" s="557" t="s">
        <v>350</v>
      </c>
      <c r="D6" s="557" t="s">
        <v>355</v>
      </c>
      <c r="E6" s="557" t="s">
        <v>354</v>
      </c>
    </row>
    <row r="7" spans="1:7" ht="24" customHeight="1">
      <c r="A7" s="1337"/>
      <c r="B7" s="1337"/>
      <c r="C7" s="1337"/>
      <c r="D7" s="1337"/>
      <c r="E7" s="1337"/>
    </row>
    <row r="8" spans="1:7" ht="24" customHeight="1">
      <c r="A8" s="1338"/>
      <c r="B8" s="1338"/>
      <c r="C8" s="1338"/>
      <c r="D8" s="1338"/>
      <c r="E8" s="1338"/>
    </row>
    <row r="9" spans="1:7" ht="24" customHeight="1">
      <c r="A9" s="1338"/>
      <c r="B9" s="1338"/>
      <c r="C9" s="1338"/>
      <c r="D9" s="1338"/>
      <c r="E9" s="1338"/>
    </row>
    <row r="10" spans="1:7" ht="24" customHeight="1" thickBot="1">
      <c r="A10" s="1339"/>
      <c r="B10" s="1339"/>
      <c r="C10" s="1339"/>
      <c r="D10" s="1339"/>
      <c r="E10" s="1339"/>
    </row>
    <row r="11" spans="1:7">
      <c r="A11" s="559"/>
    </row>
    <row r="12" spans="1:7" ht="16.8" thickBot="1">
      <c r="A12" s="1352" t="s">
        <v>361</v>
      </c>
      <c r="B12" s="1352"/>
      <c r="C12" s="1352"/>
      <c r="D12" s="1352"/>
      <c r="E12" s="1352"/>
    </row>
    <row r="13" spans="1:7" ht="16.8" thickBot="1">
      <c r="A13" s="558" t="s">
        <v>360</v>
      </c>
      <c r="B13" s="557" t="s">
        <v>359</v>
      </c>
      <c r="C13" s="557" t="s">
        <v>358</v>
      </c>
      <c r="D13" s="557" t="s">
        <v>341</v>
      </c>
    </row>
    <row r="14" spans="1:7" ht="24" customHeight="1">
      <c r="A14" s="1337"/>
      <c r="B14" s="1337"/>
      <c r="C14" s="1337"/>
      <c r="D14" s="1337"/>
    </row>
    <row r="15" spans="1:7" ht="24" customHeight="1">
      <c r="A15" s="1354"/>
      <c r="B15" s="1338"/>
      <c r="C15" s="1338"/>
      <c r="D15" s="1338"/>
    </row>
    <row r="16" spans="1:7" ht="24" customHeight="1">
      <c r="A16" s="1354"/>
      <c r="B16" s="1338"/>
      <c r="C16" s="1338"/>
      <c r="D16" s="1338"/>
    </row>
    <row r="17" spans="1:5" ht="24" customHeight="1" thickBot="1">
      <c r="A17" s="1355"/>
      <c r="B17" s="1339"/>
      <c r="C17" s="1339"/>
      <c r="D17" s="1339"/>
    </row>
    <row r="18" spans="1:5">
      <c r="A18" s="559"/>
    </row>
    <row r="19" spans="1:5" ht="16.8" thickBot="1">
      <c r="A19" s="1353" t="s">
        <v>357</v>
      </c>
      <c r="B19" s="1353"/>
      <c r="C19" s="1353"/>
      <c r="D19" s="1353"/>
      <c r="E19" s="1353"/>
    </row>
    <row r="20" spans="1:5" ht="16.8" thickBot="1">
      <c r="A20" s="558" t="s">
        <v>356</v>
      </c>
      <c r="B20" s="557" t="s">
        <v>351</v>
      </c>
      <c r="C20" s="557" t="s">
        <v>350</v>
      </c>
      <c r="D20" s="557" t="s">
        <v>355</v>
      </c>
      <c r="E20" s="557" t="s">
        <v>354</v>
      </c>
    </row>
    <row r="21" spans="1:5">
      <c r="A21" s="565"/>
      <c r="B21" s="565"/>
      <c r="C21" s="565"/>
      <c r="D21" s="565"/>
      <c r="E21" s="565"/>
    </row>
    <row r="22" spans="1:5">
      <c r="A22" s="564"/>
      <c r="B22" s="564"/>
      <c r="C22" s="564"/>
      <c r="D22" s="564"/>
      <c r="E22" s="564"/>
    </row>
    <row r="23" spans="1:5">
      <c r="A23" s="564"/>
      <c r="B23" s="564"/>
      <c r="C23" s="564"/>
      <c r="D23" s="564"/>
      <c r="E23" s="564"/>
    </row>
    <row r="24" spans="1:5">
      <c r="A24" s="564"/>
      <c r="B24" s="564"/>
      <c r="C24" s="564"/>
      <c r="D24" s="564"/>
      <c r="E24" s="564"/>
    </row>
    <row r="25" spans="1:5" ht="24" customHeight="1" thickBot="1">
      <c r="A25" s="563"/>
      <c r="B25" s="563"/>
      <c r="C25" s="563"/>
      <c r="D25" s="563"/>
      <c r="E25" s="563"/>
    </row>
    <row r="26" spans="1:5">
      <c r="A26" s="560"/>
    </row>
    <row r="27" spans="1:5">
      <c r="A27" s="553" t="s">
        <v>340</v>
      </c>
    </row>
  </sheetData>
  <mergeCells count="14">
    <mergeCell ref="A3:E3"/>
    <mergeCell ref="A12:E12"/>
    <mergeCell ref="A1:E1"/>
    <mergeCell ref="A2:E2"/>
    <mergeCell ref="A19:E19"/>
    <mergeCell ref="E7:E10"/>
    <mergeCell ref="A14:A17"/>
    <mergeCell ref="B14:B17"/>
    <mergeCell ref="C14:C17"/>
    <mergeCell ref="D14:D17"/>
    <mergeCell ref="A7:A10"/>
    <mergeCell ref="B7:B10"/>
    <mergeCell ref="C7:C10"/>
    <mergeCell ref="D7:D10"/>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F0"/>
    <pageSetUpPr fitToPage="1"/>
  </sheetPr>
  <dimension ref="A1:G30"/>
  <sheetViews>
    <sheetView zoomScale="75" zoomScaleNormal="75" workbookViewId="0">
      <selection activeCell="K17" sqref="K17"/>
    </sheetView>
  </sheetViews>
  <sheetFormatPr defaultColWidth="9" defaultRowHeight="16.2"/>
  <cols>
    <col min="1" max="1" width="49.33203125" style="552" bestFit="1" customWidth="1"/>
    <col min="2" max="2" width="14.88671875" style="552" customWidth="1"/>
    <col min="3" max="3" width="12.88671875" style="552" customWidth="1"/>
    <col min="4" max="4" width="10.109375" style="552" customWidth="1"/>
    <col min="5" max="5" width="17" style="552" customWidth="1"/>
    <col min="6" max="6" width="12.44140625" style="552" customWidth="1"/>
    <col min="7" max="16384" width="9" style="552"/>
  </cols>
  <sheetData>
    <row r="1" spans="1:7" s="351" customFormat="1" ht="22.2">
      <c r="A1" s="1316" t="str">
        <f>+'產險受檢資料清單 '!B1</f>
        <v>OO產物保險公司</v>
      </c>
      <c r="B1" s="1316"/>
      <c r="C1" s="1316"/>
      <c r="D1" s="1316"/>
      <c r="E1" s="1316"/>
      <c r="F1" s="1316"/>
      <c r="G1" s="562"/>
    </row>
    <row r="2" spans="1:7" s="536" customFormat="1" ht="15">
      <c r="A2" s="1343" t="str">
        <f>+"檢查基準日:"&amp;TEXT('產險受檢資料清單 '!D4,"ee")&amp;"年"&amp;TEXT('產險受檢資料清單 '!D4,"mm")&amp;"月"&amp;TEXT('產險受檢資料清單 '!D4,"dd")&amp;"日"</f>
        <v>檢查基準日:2024年03月31日</v>
      </c>
      <c r="B2" s="1343"/>
      <c r="C2" s="1343"/>
      <c r="D2" s="1343"/>
      <c r="E2" s="1343"/>
      <c r="F2" s="1343"/>
      <c r="G2" s="561"/>
    </row>
    <row r="3" spans="1:7" ht="22.2">
      <c r="A3" s="1347" t="s">
        <v>1071</v>
      </c>
      <c r="B3" s="1347"/>
      <c r="C3" s="1347"/>
      <c r="D3" s="1347"/>
      <c r="E3" s="1347"/>
      <c r="F3" s="1347"/>
    </row>
    <row r="4" spans="1:7">
      <c r="A4" s="553" t="s">
        <v>391</v>
      </c>
    </row>
    <row r="5" spans="1:7" ht="16.8" thickBot="1">
      <c r="A5" s="553" t="s">
        <v>390</v>
      </c>
    </row>
    <row r="6" spans="1:7" ht="33.75" customHeight="1" thickBot="1">
      <c r="A6" s="556" t="s">
        <v>389</v>
      </c>
      <c r="B6" s="1350" t="s">
        <v>388</v>
      </c>
      <c r="C6" s="1351"/>
      <c r="D6" s="1350" t="s">
        <v>387</v>
      </c>
      <c r="E6" s="1351"/>
      <c r="F6" s="555" t="s">
        <v>341</v>
      </c>
    </row>
    <row r="7" spans="1:7" ht="58.5" customHeight="1" thickBot="1">
      <c r="A7" s="556"/>
      <c r="B7" s="1350"/>
      <c r="C7" s="1351"/>
      <c r="D7" s="1350"/>
      <c r="E7" s="1351"/>
      <c r="F7" s="556"/>
    </row>
    <row r="8" spans="1:7">
      <c r="A8" s="560"/>
    </row>
    <row r="9" spans="1:7" ht="16.8" thickBot="1">
      <c r="A9" s="553" t="s">
        <v>386</v>
      </c>
    </row>
    <row r="10" spans="1:7" ht="16.8" thickBot="1">
      <c r="A10" s="596"/>
      <c r="B10" s="555" t="s">
        <v>385</v>
      </c>
      <c r="C10" s="555" t="s">
        <v>343</v>
      </c>
      <c r="D10" s="555" t="s">
        <v>355</v>
      </c>
      <c r="E10" s="555" t="s">
        <v>384</v>
      </c>
      <c r="F10" s="555" t="s">
        <v>341</v>
      </c>
    </row>
    <row r="11" spans="1:7" ht="61.5" customHeight="1" thickBot="1">
      <c r="A11" s="594" t="s">
        <v>383</v>
      </c>
      <c r="B11" s="593"/>
      <c r="C11" s="593"/>
      <c r="D11" s="593"/>
      <c r="E11" s="593"/>
      <c r="F11" s="593"/>
    </row>
    <row r="12" spans="1:7" ht="45.75" customHeight="1" thickBot="1">
      <c r="A12" s="594" t="s">
        <v>382</v>
      </c>
      <c r="B12" s="593"/>
      <c r="C12" s="593"/>
      <c r="D12" s="593"/>
      <c r="E12" s="593"/>
      <c r="F12" s="593"/>
    </row>
    <row r="13" spans="1:7" ht="24.75" customHeight="1">
      <c r="A13" s="1366" t="s">
        <v>381</v>
      </c>
      <c r="B13" s="1360"/>
      <c r="C13" s="1360"/>
      <c r="D13" s="1360"/>
      <c r="E13" s="1360"/>
      <c r="F13" s="595"/>
    </row>
    <row r="14" spans="1:7" ht="24.75" customHeight="1" thickBot="1">
      <c r="A14" s="1367"/>
      <c r="B14" s="1361"/>
      <c r="C14" s="1361"/>
      <c r="D14" s="1361"/>
      <c r="E14" s="1361"/>
      <c r="F14" s="591" t="s">
        <v>379</v>
      </c>
    </row>
    <row r="15" spans="1:7" ht="24.75" customHeight="1" thickBot="1">
      <c r="A15" s="594" t="s">
        <v>380</v>
      </c>
      <c r="B15" s="593"/>
      <c r="C15" s="593"/>
      <c r="D15" s="593"/>
      <c r="E15" s="593"/>
      <c r="F15" s="591" t="s">
        <v>379</v>
      </c>
    </row>
    <row r="16" spans="1:7">
      <c r="A16" s="560"/>
    </row>
    <row r="17" spans="1:6" ht="16.8" thickBot="1">
      <c r="A17" s="553" t="s">
        <v>378</v>
      </c>
    </row>
    <row r="18" spans="1:6">
      <c r="A18" s="1358" t="s">
        <v>377</v>
      </c>
      <c r="B18" s="1358" t="s">
        <v>343</v>
      </c>
      <c r="C18" s="1358" t="s">
        <v>376</v>
      </c>
      <c r="D18" s="1362" t="s">
        <v>119</v>
      </c>
      <c r="E18" s="1363"/>
      <c r="F18" s="1358" t="s">
        <v>341</v>
      </c>
    </row>
    <row r="19" spans="1:6" ht="39.75" customHeight="1" thickBot="1">
      <c r="A19" s="1359"/>
      <c r="B19" s="1359"/>
      <c r="C19" s="1359"/>
      <c r="D19" s="1364" t="s">
        <v>375</v>
      </c>
      <c r="E19" s="1365"/>
      <c r="F19" s="1359"/>
    </row>
    <row r="20" spans="1:6" ht="39.75" customHeight="1" thickBot="1">
      <c r="A20" s="590"/>
      <c r="B20" s="589"/>
      <c r="C20" s="589"/>
      <c r="D20" s="592"/>
      <c r="E20" s="591"/>
      <c r="F20" s="590"/>
    </row>
    <row r="21" spans="1:6" ht="39.75" customHeight="1" thickBot="1">
      <c r="A21" s="590"/>
      <c r="B21" s="589"/>
      <c r="C21" s="589"/>
      <c r="D21" s="592"/>
      <c r="E21" s="591"/>
      <c r="F21" s="590"/>
    </row>
    <row r="22" spans="1:6" ht="41.4" customHeight="1" thickBot="1">
      <c r="A22" s="588"/>
      <c r="B22" s="579"/>
      <c r="C22" s="579"/>
      <c r="D22" s="1356"/>
      <c r="E22" s="1357"/>
      <c r="F22" s="587"/>
    </row>
    <row r="23" spans="1:6" ht="41.4" customHeight="1">
      <c r="A23" s="585"/>
      <c r="B23" s="585"/>
      <c r="C23" s="585"/>
      <c r="D23" s="586"/>
      <c r="E23" s="586"/>
      <c r="F23" s="585"/>
    </row>
    <row r="24" spans="1:6" ht="16.8" thickBot="1">
      <c r="A24" s="553" t="s">
        <v>374</v>
      </c>
      <c r="F24" s="585"/>
    </row>
    <row r="25" spans="1:6" ht="48" customHeight="1" thickBot="1">
      <c r="A25" s="584" t="s">
        <v>373</v>
      </c>
      <c r="B25" s="583"/>
      <c r="C25" s="557" t="s">
        <v>372</v>
      </c>
      <c r="D25" s="557" t="s">
        <v>371</v>
      </c>
      <c r="E25" s="557" t="s">
        <v>370</v>
      </c>
      <c r="F25" s="558" t="s">
        <v>341</v>
      </c>
    </row>
    <row r="26" spans="1:6" ht="34.5" customHeight="1" thickBot="1">
      <c r="A26" s="584"/>
      <c r="B26" s="583"/>
      <c r="C26" s="582"/>
      <c r="D26" s="582"/>
      <c r="E26" s="582"/>
      <c r="F26" s="582"/>
    </row>
    <row r="27" spans="1:6" ht="33.75" customHeight="1" thickBot="1">
      <c r="A27" s="584"/>
      <c r="B27" s="583"/>
      <c r="C27" s="582"/>
      <c r="D27" s="582"/>
      <c r="E27" s="582"/>
      <c r="F27" s="582"/>
    </row>
    <row r="28" spans="1:6" ht="27.75" customHeight="1" thickBot="1">
      <c r="A28" s="581"/>
      <c r="B28" s="580"/>
      <c r="C28" s="579"/>
      <c r="D28" s="579"/>
      <c r="E28" s="579"/>
      <c r="F28" s="579"/>
    </row>
    <row r="29" spans="1:6">
      <c r="A29" s="560"/>
    </row>
    <row r="30" spans="1:6">
      <c r="A30" s="553" t="s">
        <v>340</v>
      </c>
    </row>
  </sheetData>
  <mergeCells count="19">
    <mergeCell ref="A13:A14"/>
    <mergeCell ref="A1:F1"/>
    <mergeCell ref="A2:F2"/>
    <mergeCell ref="A3:F3"/>
    <mergeCell ref="A18:A19"/>
    <mergeCell ref="D22:E22"/>
    <mergeCell ref="F18:F19"/>
    <mergeCell ref="B6:C6"/>
    <mergeCell ref="B7:C7"/>
    <mergeCell ref="D6:E6"/>
    <mergeCell ref="D7:E7"/>
    <mergeCell ref="E13:E14"/>
    <mergeCell ref="B13:B14"/>
    <mergeCell ref="C13:C14"/>
    <mergeCell ref="D13:D14"/>
    <mergeCell ref="B18:B19"/>
    <mergeCell ref="C18:C19"/>
    <mergeCell ref="D18:E18"/>
    <mergeCell ref="D19:E19"/>
  </mergeCells>
  <phoneticPr fontId="5" type="noConversion"/>
  <printOptions horizontalCentered="1"/>
  <pageMargins left="0.23622047244094491" right="0.23622047244094491" top="1.1417322834645669"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F0"/>
    <pageSetUpPr fitToPage="1"/>
  </sheetPr>
  <dimension ref="A1:G26"/>
  <sheetViews>
    <sheetView zoomScale="75" zoomScaleNormal="75" workbookViewId="0">
      <selection sqref="A1:F1"/>
    </sheetView>
  </sheetViews>
  <sheetFormatPr defaultColWidth="9" defaultRowHeight="16.2"/>
  <cols>
    <col min="1" max="1" width="9" style="552" customWidth="1"/>
    <col min="2" max="2" width="8.33203125" style="552" customWidth="1"/>
    <col min="3" max="3" width="15.109375" style="552" customWidth="1"/>
    <col min="4" max="4" width="13.44140625" style="552" customWidth="1"/>
    <col min="5" max="5" width="15.6640625" style="552" customWidth="1"/>
    <col min="6" max="6" width="18" style="552" customWidth="1"/>
    <col min="7" max="16384" width="9" style="552"/>
  </cols>
  <sheetData>
    <row r="1" spans="1:7" s="351" customFormat="1" ht="22.2">
      <c r="A1" s="1316" t="str">
        <f>+'產險受檢資料清單 '!B1</f>
        <v>OO產物保險公司</v>
      </c>
      <c r="B1" s="1316"/>
      <c r="C1" s="1316"/>
      <c r="D1" s="1316"/>
      <c r="E1" s="1316"/>
      <c r="F1" s="1316"/>
      <c r="G1" s="562"/>
    </row>
    <row r="2" spans="1:7" s="536" customFormat="1" ht="15">
      <c r="A2" s="1343" t="str">
        <f>+"檢查基準日:"&amp;TEXT('產險受檢資料清單 '!D4,"ee")&amp;"年"&amp;TEXT('產險受檢資料清單 '!D4,"mm")&amp;"月"&amp;TEXT('產險受檢資料清單 '!D4,"dd")&amp;"日"</f>
        <v>檢查基準日:2024年03月31日</v>
      </c>
      <c r="B2" s="1343"/>
      <c r="C2" s="1343"/>
      <c r="D2" s="1343"/>
      <c r="E2" s="1343"/>
      <c r="F2" s="1343"/>
      <c r="G2" s="561"/>
    </row>
    <row r="3" spans="1:7" s="554" customFormat="1" ht="19.8">
      <c r="A3" s="1368" t="s">
        <v>1480</v>
      </c>
      <c r="B3" s="1368"/>
      <c r="C3" s="1368"/>
      <c r="D3" s="1368"/>
      <c r="E3" s="1368"/>
      <c r="F3" s="1368"/>
    </row>
    <row r="4" spans="1:7" ht="16.8" thickBot="1">
      <c r="A4" s="553" t="s">
        <v>397</v>
      </c>
    </row>
    <row r="5" spans="1:7" ht="33" thickBot="1">
      <c r="A5" s="599" t="s">
        <v>311</v>
      </c>
      <c r="B5" s="598" t="s">
        <v>108</v>
      </c>
      <c r="C5" s="598" t="s">
        <v>396</v>
      </c>
      <c r="D5" s="598" t="s">
        <v>395</v>
      </c>
      <c r="E5" s="598" t="s">
        <v>394</v>
      </c>
      <c r="F5" s="555" t="s">
        <v>393</v>
      </c>
    </row>
    <row r="6" spans="1:7" ht="24.75" customHeight="1" thickBot="1">
      <c r="A6" s="588"/>
      <c r="B6" s="579"/>
      <c r="C6" s="579"/>
      <c r="D6" s="579"/>
      <c r="E6" s="579"/>
      <c r="F6" s="579"/>
    </row>
    <row r="7" spans="1:7" ht="24.75" customHeight="1" thickBot="1">
      <c r="A7" s="588"/>
      <c r="B7" s="579"/>
      <c r="C7" s="579"/>
      <c r="D7" s="579"/>
      <c r="E7" s="579"/>
      <c r="F7" s="579"/>
    </row>
    <row r="8" spans="1:7" ht="24.75" customHeight="1" thickBot="1">
      <c r="A8" s="588"/>
      <c r="B8" s="579"/>
      <c r="C8" s="579"/>
      <c r="D8" s="579"/>
      <c r="E8" s="579"/>
      <c r="F8" s="579"/>
    </row>
    <row r="9" spans="1:7" ht="24.75" customHeight="1" thickBot="1">
      <c r="A9" s="588"/>
      <c r="B9" s="579"/>
      <c r="C9" s="579"/>
      <c r="D9" s="579"/>
      <c r="E9" s="579"/>
      <c r="F9" s="579"/>
    </row>
    <row r="10" spans="1:7" ht="24.75" customHeight="1" thickBot="1">
      <c r="A10" s="588"/>
      <c r="B10" s="579"/>
      <c r="C10" s="579"/>
      <c r="D10" s="579"/>
      <c r="E10" s="579"/>
      <c r="F10" s="579"/>
    </row>
    <row r="11" spans="1:7" ht="24.75" customHeight="1" thickBot="1">
      <c r="A11" s="588"/>
      <c r="B11" s="579"/>
      <c r="C11" s="579"/>
      <c r="D11" s="579"/>
      <c r="E11" s="579"/>
      <c r="F11" s="579"/>
    </row>
    <row r="12" spans="1:7" ht="24.75" customHeight="1" thickBot="1">
      <c r="A12" s="588"/>
      <c r="B12" s="579"/>
      <c r="C12" s="579"/>
      <c r="D12" s="579"/>
      <c r="E12" s="579"/>
      <c r="F12" s="579"/>
    </row>
    <row r="13" spans="1:7" ht="24.75" customHeight="1" thickBot="1">
      <c r="A13" s="588"/>
      <c r="B13" s="579"/>
      <c r="C13" s="579"/>
      <c r="D13" s="579"/>
      <c r="E13" s="579"/>
      <c r="F13" s="579"/>
    </row>
    <row r="14" spans="1:7" ht="24.75" customHeight="1" thickBot="1">
      <c r="A14" s="588"/>
      <c r="B14" s="579"/>
      <c r="C14" s="579"/>
      <c r="D14" s="579"/>
      <c r="E14" s="579"/>
      <c r="F14" s="579"/>
    </row>
    <row r="15" spans="1:7" ht="24.75" customHeight="1" thickBot="1">
      <c r="A15" s="588"/>
      <c r="B15" s="579"/>
      <c r="C15" s="579"/>
      <c r="D15" s="579"/>
      <c r="E15" s="579"/>
      <c r="F15" s="579"/>
    </row>
    <row r="16" spans="1:7" ht="24.75" customHeight="1" thickBot="1">
      <c r="A16" s="588"/>
      <c r="B16" s="579"/>
      <c r="C16" s="579"/>
      <c r="D16" s="579"/>
      <c r="E16" s="579"/>
      <c r="F16" s="579"/>
    </row>
    <row r="17" spans="1:6" ht="24.75" customHeight="1" thickBot="1">
      <c r="A17" s="588"/>
      <c r="B17" s="579"/>
      <c r="C17" s="579"/>
      <c r="D17" s="579"/>
      <c r="E17" s="579"/>
      <c r="F17" s="579"/>
    </row>
    <row r="18" spans="1:6" ht="24.75" customHeight="1" thickBot="1">
      <c r="A18" s="588"/>
      <c r="B18" s="579"/>
      <c r="C18" s="579"/>
      <c r="D18" s="579"/>
      <c r="E18" s="579"/>
      <c r="F18" s="579"/>
    </row>
    <row r="19" spans="1:6" ht="24.75" customHeight="1" thickBot="1">
      <c r="A19" s="588"/>
      <c r="B19" s="579"/>
      <c r="C19" s="579"/>
      <c r="D19" s="579"/>
      <c r="E19" s="579"/>
      <c r="F19" s="579"/>
    </row>
    <row r="20" spans="1:6" ht="24.75" customHeight="1" thickBot="1">
      <c r="A20" s="588"/>
      <c r="B20" s="579"/>
      <c r="C20" s="579"/>
      <c r="D20" s="579"/>
      <c r="E20" s="579"/>
      <c r="F20" s="579"/>
    </row>
    <row r="21" spans="1:6" ht="24.75" customHeight="1" thickBot="1">
      <c r="A21" s="588"/>
      <c r="B21" s="579"/>
      <c r="C21" s="579"/>
      <c r="D21" s="579"/>
      <c r="E21" s="579"/>
      <c r="F21" s="579"/>
    </row>
    <row r="22" spans="1:6" ht="24.75" customHeight="1" thickBot="1">
      <c r="A22" s="588"/>
      <c r="B22" s="579"/>
      <c r="C22" s="579"/>
      <c r="D22" s="579"/>
      <c r="E22" s="579"/>
      <c r="F22" s="579"/>
    </row>
    <row r="23" spans="1:6" ht="24.75" customHeight="1" thickBot="1">
      <c r="A23" s="588"/>
      <c r="B23" s="579"/>
      <c r="C23" s="579"/>
      <c r="D23" s="579"/>
      <c r="E23" s="579"/>
      <c r="F23" s="579"/>
    </row>
    <row r="24" spans="1:6" ht="24.75" customHeight="1" thickBot="1">
      <c r="A24" s="588"/>
      <c r="B24" s="579"/>
      <c r="C24" s="579"/>
      <c r="D24" s="579"/>
      <c r="E24" s="579"/>
      <c r="F24" s="579"/>
    </row>
    <row r="25" spans="1:6">
      <c r="A25" s="597" t="s">
        <v>392</v>
      </c>
    </row>
    <row r="26" spans="1:6">
      <c r="A26" s="553" t="s">
        <v>340</v>
      </c>
    </row>
  </sheetData>
  <mergeCells count="3">
    <mergeCell ref="A3:F3"/>
    <mergeCell ref="A1:F1"/>
    <mergeCell ref="A2:F2"/>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F0"/>
    <pageSetUpPr fitToPage="1"/>
  </sheetPr>
  <dimension ref="A1:G39"/>
  <sheetViews>
    <sheetView zoomScale="75" zoomScaleNormal="75" workbookViewId="0">
      <selection activeCell="J20" sqref="J20"/>
    </sheetView>
  </sheetViews>
  <sheetFormatPr defaultColWidth="9" defaultRowHeight="16.2"/>
  <cols>
    <col min="1" max="1" width="33.109375" style="552" customWidth="1"/>
    <col min="2" max="2" width="17" style="552" customWidth="1"/>
    <col min="3" max="3" width="17.33203125" style="552" customWidth="1"/>
    <col min="4" max="4" width="12.6640625" style="552" customWidth="1"/>
    <col min="5" max="5" width="16.109375" style="552" customWidth="1"/>
    <col min="6" max="16384" width="9" style="552"/>
  </cols>
  <sheetData>
    <row r="1" spans="1:7" s="351" customFormat="1" ht="22.2">
      <c r="A1" s="1316" t="str">
        <f>+'產險受檢資料清單 '!B1</f>
        <v>OO產物保險公司</v>
      </c>
      <c r="B1" s="1316"/>
      <c r="C1" s="1316"/>
      <c r="D1" s="1316"/>
      <c r="E1" s="1316"/>
      <c r="F1" s="562"/>
      <c r="G1" s="562"/>
    </row>
    <row r="2" spans="1:7" s="536" customFormat="1" ht="15">
      <c r="A2" s="1343" t="str">
        <f>+"檢查基準日:"&amp;TEXT('產險受檢資料清單 '!D4,"ee")&amp;"年"&amp;TEXT('產險受檢資料清單 '!D4,"mm")&amp;"月"&amp;TEXT('產險受檢資料清單 '!D4,"dd")&amp;"日"</f>
        <v>檢查基準日:2024年03月31日</v>
      </c>
      <c r="B2" s="1343"/>
      <c r="C2" s="1343"/>
      <c r="D2" s="1343"/>
      <c r="E2" s="1343"/>
      <c r="F2" s="561"/>
      <c r="G2" s="561"/>
    </row>
    <row r="3" spans="1:7" ht="22.2">
      <c r="A3" s="1347" t="s">
        <v>369</v>
      </c>
      <c r="B3" s="1347"/>
      <c r="C3" s="1347"/>
      <c r="D3" s="1347"/>
      <c r="E3" s="1347"/>
    </row>
    <row r="4" spans="1:7" ht="36.75" customHeight="1" thickBot="1">
      <c r="A4" s="1369" t="s">
        <v>1070</v>
      </c>
      <c r="B4" s="1369"/>
      <c r="C4" s="1369"/>
      <c r="D4" s="1369"/>
      <c r="E4" s="1369"/>
    </row>
    <row r="5" spans="1:7" ht="72.75" customHeight="1" thickBot="1">
      <c r="A5" s="556" t="s">
        <v>368</v>
      </c>
      <c r="B5" s="555" t="s">
        <v>367</v>
      </c>
      <c r="C5" s="555" t="s">
        <v>1069</v>
      </c>
      <c r="D5" s="555" t="s">
        <v>366</v>
      </c>
      <c r="E5" s="555" t="s">
        <v>365</v>
      </c>
    </row>
    <row r="6" spans="1:7">
      <c r="A6" s="1337"/>
      <c r="B6" s="1337"/>
      <c r="C6" s="1337"/>
      <c r="D6" s="1337"/>
      <c r="E6" s="1337"/>
    </row>
    <row r="7" spans="1:7">
      <c r="A7" s="1338"/>
      <c r="B7" s="1338"/>
      <c r="C7" s="1338"/>
      <c r="D7" s="1338"/>
      <c r="E7" s="1338"/>
    </row>
    <row r="8" spans="1:7">
      <c r="A8" s="1338"/>
      <c r="B8" s="1338"/>
      <c r="C8" s="1338"/>
      <c r="D8" s="1338"/>
      <c r="E8" s="1338"/>
    </row>
    <row r="9" spans="1:7">
      <c r="A9" s="1338"/>
      <c r="B9" s="1338"/>
      <c r="C9" s="1338"/>
      <c r="D9" s="1338"/>
      <c r="E9" s="1338"/>
    </row>
    <row r="10" spans="1:7">
      <c r="A10" s="1338"/>
      <c r="B10" s="1338"/>
      <c r="C10" s="1338"/>
      <c r="D10" s="1338"/>
      <c r="E10" s="1338"/>
    </row>
    <row r="11" spans="1:7">
      <c r="A11" s="1338"/>
      <c r="B11" s="1338"/>
      <c r="C11" s="1338"/>
      <c r="D11" s="1338"/>
      <c r="E11" s="1338"/>
    </row>
    <row r="12" spans="1:7">
      <c r="A12" s="1338"/>
      <c r="B12" s="1338"/>
      <c r="C12" s="1338"/>
      <c r="D12" s="1338"/>
      <c r="E12" s="1338"/>
    </row>
    <row r="13" spans="1:7">
      <c r="A13" s="1338"/>
      <c r="B13" s="1338"/>
      <c r="C13" s="1338"/>
      <c r="D13" s="1338"/>
      <c r="E13" s="1338"/>
    </row>
    <row r="14" spans="1:7">
      <c r="A14" s="1338"/>
      <c r="B14" s="1338"/>
      <c r="C14" s="1338"/>
      <c r="D14" s="1338"/>
      <c r="E14" s="1338"/>
    </row>
    <row r="15" spans="1:7">
      <c r="A15" s="1338"/>
      <c r="B15" s="1338"/>
      <c r="C15" s="1338"/>
      <c r="D15" s="1338"/>
      <c r="E15" s="1338"/>
    </row>
    <row r="16" spans="1:7">
      <c r="A16" s="1338"/>
      <c r="B16" s="1338"/>
      <c r="C16" s="1338"/>
      <c r="D16" s="1338"/>
      <c r="E16" s="1338"/>
    </row>
    <row r="17" spans="1:5">
      <c r="A17" s="1338"/>
      <c r="B17" s="1338"/>
      <c r="C17" s="1338"/>
      <c r="D17" s="1338"/>
      <c r="E17" s="1338"/>
    </row>
    <row r="18" spans="1:5">
      <c r="A18" s="1338"/>
      <c r="B18" s="1338"/>
      <c r="C18" s="1338"/>
      <c r="D18" s="1338"/>
      <c r="E18" s="1338"/>
    </row>
    <row r="19" spans="1:5">
      <c r="A19" s="1338"/>
      <c r="B19" s="1338"/>
      <c r="C19" s="1338"/>
      <c r="D19" s="1338"/>
      <c r="E19" s="1338"/>
    </row>
    <row r="20" spans="1:5">
      <c r="A20" s="1338"/>
      <c r="B20" s="1338"/>
      <c r="C20" s="1338"/>
      <c r="D20" s="1338"/>
      <c r="E20" s="1338"/>
    </row>
    <row r="21" spans="1:5">
      <c r="A21" s="1338"/>
      <c r="B21" s="1338"/>
      <c r="C21" s="1338"/>
      <c r="D21" s="1338"/>
      <c r="E21" s="1338"/>
    </row>
    <row r="22" spans="1:5">
      <c r="A22" s="1338"/>
      <c r="B22" s="1338"/>
      <c r="C22" s="1338"/>
      <c r="D22" s="1338"/>
      <c r="E22" s="1338"/>
    </row>
    <row r="23" spans="1:5" ht="16.8" thickBot="1">
      <c r="A23" s="1339"/>
      <c r="B23" s="1339"/>
      <c r="C23" s="1339"/>
      <c r="D23" s="1339"/>
      <c r="E23" s="1339"/>
    </row>
    <row r="25" spans="1:5" ht="16.8" thickBot="1">
      <c r="A25" s="554" t="s">
        <v>1068</v>
      </c>
    </row>
    <row r="26" spans="1:5" ht="16.8" thickBot="1">
      <c r="A26" s="578" t="s">
        <v>1067</v>
      </c>
      <c r="B26" s="1370" t="s">
        <v>1066</v>
      </c>
      <c r="C26" s="1371"/>
      <c r="D26" s="1371"/>
      <c r="E26" s="578" t="s">
        <v>1064</v>
      </c>
    </row>
    <row r="27" spans="1:5">
      <c r="A27" s="574"/>
      <c r="B27" s="577"/>
      <c r="C27" s="576"/>
      <c r="D27" s="575"/>
      <c r="E27" s="574"/>
    </row>
    <row r="28" spans="1:5">
      <c r="A28" s="570"/>
      <c r="B28" s="573"/>
      <c r="C28" s="572"/>
      <c r="D28" s="571"/>
      <c r="E28" s="570"/>
    </row>
    <row r="29" spans="1:5">
      <c r="A29" s="570"/>
      <c r="B29" s="573"/>
      <c r="C29" s="572"/>
      <c r="D29" s="571"/>
      <c r="E29" s="570"/>
    </row>
    <row r="30" spans="1:5">
      <c r="A30" s="570"/>
      <c r="B30" s="573"/>
      <c r="C30" s="572"/>
      <c r="D30" s="571"/>
      <c r="E30" s="570"/>
    </row>
    <row r="31" spans="1:5">
      <c r="A31" s="570"/>
      <c r="B31" s="573"/>
      <c r="C31" s="572"/>
      <c r="D31" s="571"/>
      <c r="E31" s="570"/>
    </row>
    <row r="32" spans="1:5">
      <c r="A32" s="570"/>
      <c r="B32" s="573"/>
      <c r="C32" s="572"/>
      <c r="D32" s="571"/>
      <c r="E32" s="570"/>
    </row>
    <row r="33" spans="1:5">
      <c r="A33" s="570"/>
      <c r="B33" s="573"/>
      <c r="C33" s="572"/>
      <c r="D33" s="571"/>
      <c r="E33" s="570"/>
    </row>
    <row r="34" spans="1:5">
      <c r="A34" s="570"/>
      <c r="B34" s="573"/>
      <c r="C34" s="572"/>
      <c r="D34" s="571"/>
      <c r="E34" s="570"/>
    </row>
    <row r="35" spans="1:5" ht="16.8" thickBot="1">
      <c r="A35" s="566"/>
      <c r="B35" s="569"/>
      <c r="C35" s="568"/>
      <c r="D35" s="567"/>
      <c r="E35" s="566"/>
    </row>
    <row r="39" spans="1:5">
      <c r="A39" s="553" t="s">
        <v>340</v>
      </c>
    </row>
  </sheetData>
  <mergeCells count="10">
    <mergeCell ref="A1:E1"/>
    <mergeCell ref="A2:E2"/>
    <mergeCell ref="A4:E4"/>
    <mergeCell ref="B26:D26"/>
    <mergeCell ref="E6:E23"/>
    <mergeCell ref="A3:E3"/>
    <mergeCell ref="A6:A23"/>
    <mergeCell ref="B6:B23"/>
    <mergeCell ref="C6:C23"/>
    <mergeCell ref="D6:D23"/>
  </mergeCells>
  <phoneticPr fontId="5" type="noConversion"/>
  <printOptions horizontalCentered="1"/>
  <pageMargins left="0.23622047244094491" right="0.23622047244094491" top="1.1417322834645669"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H71"/>
  <sheetViews>
    <sheetView topLeftCell="A50" zoomScale="75" zoomScaleNormal="75" workbookViewId="0"/>
  </sheetViews>
  <sheetFormatPr defaultColWidth="9" defaultRowHeight="18" customHeight="1"/>
  <cols>
    <col min="1" max="1" width="44.44140625" style="35" customWidth="1"/>
    <col min="2" max="2" width="33" style="35" customWidth="1"/>
    <col min="3" max="3" width="26.88671875" style="35" customWidth="1"/>
    <col min="4" max="5" width="20.6640625" style="35" customWidth="1"/>
    <col min="6" max="6" width="17.33203125" style="35" customWidth="1"/>
    <col min="7" max="7" width="9" style="35"/>
    <col min="8" max="8" width="19.6640625" style="35" hidden="1" customWidth="1"/>
    <col min="9" max="16384" width="9" style="35"/>
  </cols>
  <sheetData>
    <row r="1" spans="1:7" ht="18" customHeight="1">
      <c r="A1" s="49" t="s">
        <v>1363</v>
      </c>
      <c r="B1" s="37"/>
      <c r="C1" s="37"/>
      <c r="D1" s="37"/>
      <c r="E1" s="37"/>
    </row>
    <row r="2" spans="1:7" ht="18" customHeight="1">
      <c r="A2" s="1040" t="s">
        <v>1712</v>
      </c>
      <c r="B2" s="1041"/>
      <c r="C2" s="1041"/>
      <c r="D2" s="1041"/>
      <c r="E2" s="1041"/>
    </row>
    <row r="3" spans="1:7" ht="18" customHeight="1">
      <c r="A3" s="37"/>
      <c r="B3" s="37"/>
      <c r="C3" s="37"/>
      <c r="D3" s="1042" t="s">
        <v>1364</v>
      </c>
      <c r="E3" s="1043"/>
    </row>
    <row r="4" spans="1:7" ht="18" customHeight="1">
      <c r="A4" s="1044" t="s">
        <v>1365</v>
      </c>
      <c r="B4" s="1046" t="str">
        <f>+TEXT('B52'!B4,"ee")&amp;".1.1～"&amp; TEXT('B52'!B4,"ee")&amp;"."&amp; TEXT('B52'!B4,"mm")&amp;"."&amp; TEXT('B52'!B4,"dd")</f>
        <v>2024.1.1～2024.03.31</v>
      </c>
      <c r="C4" s="1046"/>
      <c r="D4" s="652" t="str">
        <f>+TEXT('B52'!B4,"ee")-1&amp;"年度"</f>
        <v>2023年度</v>
      </c>
      <c r="E4" s="652" t="str">
        <f>+TEXT('B52'!B4,"ee")-2&amp;"年度"</f>
        <v>2022年度</v>
      </c>
      <c r="F4" s="48"/>
      <c r="G4" s="48"/>
    </row>
    <row r="5" spans="1:7" ht="18" customHeight="1">
      <c r="A5" s="1045"/>
      <c r="B5" s="47" t="s">
        <v>34</v>
      </c>
      <c r="C5" s="47" t="s">
        <v>17</v>
      </c>
      <c r="D5" s="47" t="s">
        <v>34</v>
      </c>
      <c r="E5" s="47" t="s">
        <v>34</v>
      </c>
    </row>
    <row r="6" spans="1:7" ht="18" customHeight="1">
      <c r="A6" s="684" t="s">
        <v>1366</v>
      </c>
      <c r="B6" s="42"/>
      <c r="C6" s="41"/>
      <c r="D6" s="41"/>
      <c r="E6" s="41"/>
    </row>
    <row r="7" spans="1:7" ht="18" customHeight="1">
      <c r="A7" s="692" t="s">
        <v>1367</v>
      </c>
      <c r="B7" s="42"/>
      <c r="C7" s="41"/>
      <c r="D7" s="41"/>
      <c r="E7" s="41"/>
    </row>
    <row r="8" spans="1:7" ht="18" customHeight="1">
      <c r="A8" s="692" t="s">
        <v>1368</v>
      </c>
      <c r="B8" s="42"/>
      <c r="C8" s="41"/>
      <c r="D8" s="41"/>
      <c r="E8" s="41"/>
    </row>
    <row r="9" spans="1:7" ht="18" customHeight="1">
      <c r="A9" s="692" t="s">
        <v>1369</v>
      </c>
      <c r="B9" s="42"/>
      <c r="C9" s="41"/>
      <c r="D9" s="41"/>
      <c r="E9" s="41"/>
    </row>
    <row r="10" spans="1:7" ht="18" customHeight="1">
      <c r="A10" s="692" t="s">
        <v>1370</v>
      </c>
      <c r="B10" s="42"/>
      <c r="C10" s="41"/>
      <c r="D10" s="41"/>
      <c r="E10" s="41"/>
    </row>
    <row r="11" spans="1:7" ht="18" customHeight="1">
      <c r="A11" s="703" t="s">
        <v>1371</v>
      </c>
      <c r="B11" s="42"/>
      <c r="C11" s="41"/>
      <c r="D11" s="41"/>
      <c r="E11" s="41"/>
    </row>
    <row r="12" spans="1:7" ht="18" customHeight="1">
      <c r="A12" s="692" t="s">
        <v>1372</v>
      </c>
      <c r="B12" s="42"/>
      <c r="C12" s="41"/>
      <c r="D12" s="41"/>
      <c r="E12" s="41"/>
    </row>
    <row r="13" spans="1:7" ht="18" customHeight="1">
      <c r="A13" s="692" t="s">
        <v>1373</v>
      </c>
      <c r="B13" s="42"/>
      <c r="C13" s="41"/>
      <c r="D13" s="41"/>
      <c r="E13" s="41"/>
    </row>
    <row r="14" spans="1:7" ht="18" customHeight="1">
      <c r="A14" s="692" t="s">
        <v>1374</v>
      </c>
      <c r="B14" s="42"/>
      <c r="C14" s="41"/>
      <c r="D14" s="41"/>
      <c r="E14" s="41"/>
    </row>
    <row r="15" spans="1:7" ht="18" customHeight="1">
      <c r="A15" s="692" t="s">
        <v>1375</v>
      </c>
      <c r="B15" s="42"/>
      <c r="C15" s="41"/>
      <c r="D15" s="41"/>
      <c r="E15" s="41"/>
    </row>
    <row r="16" spans="1:7" ht="18" customHeight="1">
      <c r="A16" s="704" t="s">
        <v>1376</v>
      </c>
      <c r="B16" s="42"/>
      <c r="C16" s="41"/>
      <c r="D16" s="41"/>
      <c r="E16" s="41"/>
    </row>
    <row r="17" spans="1:5" ht="32.4">
      <c r="A17" s="704" t="s">
        <v>1377</v>
      </c>
      <c r="B17" s="42"/>
      <c r="C17" s="41"/>
      <c r="D17" s="41"/>
      <c r="E17" s="41"/>
    </row>
    <row r="18" spans="1:5" ht="21.75" customHeight="1">
      <c r="A18" s="705" t="s">
        <v>1378</v>
      </c>
      <c r="B18" s="42"/>
      <c r="C18" s="41"/>
      <c r="D18" s="41"/>
      <c r="E18" s="41"/>
    </row>
    <row r="19" spans="1:5" ht="21.75" customHeight="1">
      <c r="A19" s="705" t="s">
        <v>1379</v>
      </c>
      <c r="B19" s="42"/>
      <c r="C19" s="41"/>
      <c r="D19" s="41"/>
      <c r="E19" s="41"/>
    </row>
    <row r="20" spans="1:5" ht="21.75" customHeight="1">
      <c r="A20" s="705" t="s">
        <v>1380</v>
      </c>
      <c r="B20" s="42"/>
      <c r="C20" s="41"/>
      <c r="D20" s="41"/>
      <c r="E20" s="41"/>
    </row>
    <row r="21" spans="1:5" ht="18" customHeight="1">
      <c r="A21" s="704" t="s">
        <v>1381</v>
      </c>
      <c r="B21" s="42"/>
      <c r="C21" s="41"/>
      <c r="D21" s="41"/>
      <c r="E21" s="41"/>
    </row>
    <row r="22" spans="1:5" ht="18" customHeight="1">
      <c r="A22" s="704" t="s">
        <v>1382</v>
      </c>
      <c r="B22" s="42"/>
      <c r="C22" s="41"/>
      <c r="D22" s="41"/>
      <c r="E22" s="41"/>
    </row>
    <row r="23" spans="1:5" ht="18" customHeight="1">
      <c r="A23" s="704" t="s">
        <v>1383</v>
      </c>
      <c r="B23" s="42"/>
      <c r="C23" s="41"/>
      <c r="D23" s="41"/>
      <c r="E23" s="706"/>
    </row>
    <row r="24" spans="1:5" ht="18" customHeight="1">
      <c r="A24" s="704" t="s">
        <v>1384</v>
      </c>
      <c r="B24" s="42"/>
      <c r="C24" s="41"/>
      <c r="D24" s="41"/>
      <c r="E24" s="706"/>
    </row>
    <row r="25" spans="1:5" ht="18" customHeight="1">
      <c r="A25" s="705" t="s">
        <v>1385</v>
      </c>
      <c r="B25" s="42"/>
      <c r="C25" s="41"/>
      <c r="D25" s="41"/>
      <c r="E25" s="706"/>
    </row>
    <row r="26" spans="1:5" ht="18" customHeight="1">
      <c r="A26" s="705" t="s">
        <v>1386</v>
      </c>
      <c r="B26" s="42"/>
      <c r="C26" s="41"/>
      <c r="D26" s="41"/>
      <c r="E26" s="706"/>
    </row>
    <row r="27" spans="1:5" ht="18" customHeight="1">
      <c r="A27" s="704" t="s">
        <v>1387</v>
      </c>
      <c r="B27" s="42"/>
      <c r="C27" s="41"/>
      <c r="D27" s="41"/>
      <c r="E27" s="706"/>
    </row>
    <row r="28" spans="1:5" ht="18" customHeight="1">
      <c r="A28" s="705" t="s">
        <v>1388</v>
      </c>
      <c r="B28" s="42"/>
      <c r="C28" s="41"/>
      <c r="D28" s="41"/>
      <c r="E28" s="706"/>
    </row>
    <row r="29" spans="1:5" s="43" customFormat="1" ht="18" customHeight="1">
      <c r="A29" s="692" t="s">
        <v>1389</v>
      </c>
      <c r="B29" s="42"/>
      <c r="C29" s="41"/>
      <c r="D29" s="41"/>
      <c r="E29" s="41"/>
    </row>
    <row r="30" spans="1:5" ht="18" customHeight="1">
      <c r="A30" s="692" t="s">
        <v>1390</v>
      </c>
      <c r="B30" s="42"/>
      <c r="C30" s="41"/>
      <c r="D30" s="41"/>
      <c r="E30" s="41"/>
    </row>
    <row r="31" spans="1:5" ht="18" customHeight="1">
      <c r="A31" s="707" t="s">
        <v>40</v>
      </c>
      <c r="B31" s="46"/>
      <c r="C31" s="38"/>
      <c r="D31" s="38"/>
      <c r="E31" s="38"/>
    </row>
    <row r="32" spans="1:5" ht="18" customHeight="1">
      <c r="A32" s="692" t="s">
        <v>1391</v>
      </c>
      <c r="B32" s="42"/>
      <c r="C32" s="41"/>
      <c r="D32" s="41"/>
      <c r="E32" s="41"/>
    </row>
    <row r="33" spans="1:5" ht="18" customHeight="1">
      <c r="A33" s="692" t="s">
        <v>1392</v>
      </c>
      <c r="B33" s="42"/>
      <c r="C33" s="41"/>
      <c r="D33" s="41"/>
      <c r="E33" s="41"/>
    </row>
    <row r="34" spans="1:5" ht="18" customHeight="1">
      <c r="A34" s="692" t="s">
        <v>1393</v>
      </c>
      <c r="B34" s="42"/>
      <c r="C34" s="41"/>
      <c r="D34" s="41"/>
      <c r="E34" s="41"/>
    </row>
    <row r="35" spans="1:5" ht="18" customHeight="1">
      <c r="A35" s="692" t="s">
        <v>1394</v>
      </c>
      <c r="B35" s="42"/>
      <c r="C35" s="41"/>
      <c r="D35" s="41"/>
      <c r="E35" s="41"/>
    </row>
    <row r="36" spans="1:5" ht="18" customHeight="1">
      <c r="A36" s="692" t="s">
        <v>1395</v>
      </c>
      <c r="B36" s="42"/>
      <c r="C36" s="41"/>
      <c r="D36" s="41"/>
      <c r="E36" s="41"/>
    </row>
    <row r="37" spans="1:5" ht="18" customHeight="1">
      <c r="A37" s="692" t="s">
        <v>1396</v>
      </c>
      <c r="B37" s="42"/>
      <c r="C37" s="41"/>
      <c r="D37" s="41"/>
      <c r="E37" s="41"/>
    </row>
    <row r="38" spans="1:5" ht="18.75" customHeight="1">
      <c r="A38" s="703" t="s">
        <v>1397</v>
      </c>
      <c r="B38" s="42"/>
      <c r="C38" s="41"/>
      <c r="D38" s="41"/>
      <c r="E38" s="41"/>
    </row>
    <row r="39" spans="1:5" ht="18" customHeight="1">
      <c r="A39" s="703" t="s">
        <v>1398</v>
      </c>
      <c r="B39" s="42"/>
      <c r="C39" s="41"/>
      <c r="D39" s="41"/>
      <c r="E39" s="41"/>
    </row>
    <row r="40" spans="1:5" ht="18" customHeight="1">
      <c r="A40" s="703" t="s">
        <v>1399</v>
      </c>
      <c r="B40" s="42"/>
      <c r="C40" s="41"/>
      <c r="D40" s="41"/>
      <c r="E40" s="41"/>
    </row>
    <row r="41" spans="1:5" ht="18" customHeight="1">
      <c r="A41" s="692" t="s">
        <v>1400</v>
      </c>
      <c r="B41" s="45"/>
      <c r="C41" s="44"/>
      <c r="D41" s="44"/>
      <c r="E41" s="44"/>
    </row>
    <row r="42" spans="1:5" ht="18" customHeight="1">
      <c r="A42" s="703" t="s">
        <v>1401</v>
      </c>
      <c r="B42" s="42"/>
      <c r="C42" s="41"/>
      <c r="D42" s="41"/>
      <c r="E42" s="41"/>
    </row>
    <row r="43" spans="1:5" ht="18" customHeight="1">
      <c r="A43" s="692" t="s">
        <v>1402</v>
      </c>
      <c r="B43" s="42"/>
      <c r="C43" s="41"/>
      <c r="D43" s="41"/>
      <c r="E43" s="41"/>
    </row>
    <row r="44" spans="1:5" ht="18" customHeight="1">
      <c r="A44" s="692" t="s">
        <v>1403</v>
      </c>
      <c r="B44" s="42"/>
      <c r="C44" s="41"/>
      <c r="D44" s="41"/>
      <c r="E44" s="41"/>
    </row>
    <row r="45" spans="1:5" ht="18" customHeight="1">
      <c r="A45" s="692" t="s">
        <v>1404</v>
      </c>
      <c r="B45" s="42"/>
      <c r="C45" s="41"/>
      <c r="D45" s="41"/>
      <c r="E45" s="41"/>
    </row>
    <row r="46" spans="1:5" ht="18" customHeight="1">
      <c r="A46" s="692" t="s">
        <v>1405</v>
      </c>
      <c r="B46" s="42"/>
      <c r="C46" s="41"/>
      <c r="D46" s="41"/>
      <c r="E46" s="41"/>
    </row>
    <row r="47" spans="1:5" ht="18" customHeight="1">
      <c r="A47" s="695" t="s">
        <v>1406</v>
      </c>
      <c r="B47" s="42"/>
      <c r="C47" s="41"/>
      <c r="D47" s="41"/>
      <c r="E47" s="41"/>
    </row>
    <row r="48" spans="1:5" s="39" customFormat="1" ht="18" customHeight="1">
      <c r="A48" s="707" t="s">
        <v>39</v>
      </c>
      <c r="B48" s="38"/>
      <c r="C48" s="38"/>
      <c r="D48" s="38"/>
      <c r="E48" s="38"/>
    </row>
    <row r="49" spans="1:5" s="39" customFormat="1" ht="18" customHeight="1">
      <c r="A49" s="693" t="s">
        <v>1407</v>
      </c>
      <c r="B49" s="38"/>
      <c r="C49" s="38"/>
      <c r="D49" s="38"/>
      <c r="E49" s="38"/>
    </row>
    <row r="50" spans="1:5" s="39" customFormat="1" ht="18" customHeight="1">
      <c r="A50" s="693" t="s">
        <v>1408</v>
      </c>
      <c r="B50" s="38"/>
      <c r="C50" s="38"/>
      <c r="D50" s="38"/>
      <c r="E50" s="38"/>
    </row>
    <row r="51" spans="1:5" s="39" customFormat="1" ht="18" customHeight="1">
      <c r="A51" s="40" t="s">
        <v>38</v>
      </c>
      <c r="B51" s="38"/>
      <c r="C51" s="38"/>
      <c r="D51" s="38"/>
      <c r="E51" s="38"/>
    </row>
    <row r="52" spans="1:5" s="39" customFormat="1" ht="18" customHeight="1">
      <c r="A52" s="40" t="s">
        <v>37</v>
      </c>
      <c r="B52" s="38"/>
      <c r="C52" s="38"/>
      <c r="D52" s="38"/>
      <c r="E52" s="38"/>
    </row>
    <row r="53" spans="1:5" s="39" customFormat="1" ht="18" customHeight="1">
      <c r="A53" s="40" t="s">
        <v>1409</v>
      </c>
      <c r="B53" s="38"/>
      <c r="C53" s="38"/>
      <c r="D53" s="38"/>
      <c r="E53" s="38"/>
    </row>
    <row r="54" spans="1:5" s="39" customFormat="1" ht="18" customHeight="1">
      <c r="A54" s="708" t="s">
        <v>1410</v>
      </c>
      <c r="B54" s="38"/>
      <c r="C54" s="38"/>
      <c r="D54" s="38"/>
      <c r="E54" s="38"/>
    </row>
    <row r="55" spans="1:5" s="39" customFormat="1" ht="18" customHeight="1">
      <c r="A55" s="708" t="s">
        <v>1411</v>
      </c>
      <c r="B55" s="38"/>
      <c r="C55" s="38"/>
      <c r="D55" s="38"/>
      <c r="E55" s="38"/>
    </row>
    <row r="56" spans="1:5" s="39" customFormat="1" ht="18" customHeight="1">
      <c r="A56" s="709" t="s">
        <v>1412</v>
      </c>
      <c r="B56" s="38"/>
      <c r="C56" s="38"/>
      <c r="D56" s="38"/>
      <c r="E56" s="38"/>
    </row>
    <row r="57" spans="1:5" s="39" customFormat="1" ht="18" customHeight="1">
      <c r="A57" s="705" t="s">
        <v>1413</v>
      </c>
      <c r="B57" s="38"/>
      <c r="C57" s="38"/>
      <c r="D57" s="38"/>
      <c r="E57" s="38"/>
    </row>
    <row r="58" spans="1:5" ht="18" customHeight="1">
      <c r="A58" s="710" t="s">
        <v>1414</v>
      </c>
      <c r="B58" s="38"/>
      <c r="C58" s="38"/>
      <c r="D58" s="38"/>
      <c r="E58" s="38"/>
    </row>
    <row r="59" spans="1:5" ht="18" customHeight="1">
      <c r="A59" s="708" t="s">
        <v>1415</v>
      </c>
      <c r="B59" s="38"/>
      <c r="C59" s="38"/>
      <c r="D59" s="38"/>
      <c r="E59" s="38"/>
    </row>
    <row r="60" spans="1:5" ht="18" customHeight="1">
      <c r="A60" s="708" t="s">
        <v>1416</v>
      </c>
      <c r="B60" s="38"/>
      <c r="C60" s="38"/>
      <c r="D60" s="38"/>
      <c r="E60" s="38"/>
    </row>
    <row r="61" spans="1:5" ht="18" customHeight="1">
      <c r="A61" s="708" t="s">
        <v>1417</v>
      </c>
      <c r="B61" s="38"/>
      <c r="C61" s="38"/>
      <c r="D61" s="38"/>
      <c r="E61" s="38"/>
    </row>
    <row r="62" spans="1:5" ht="18" customHeight="1">
      <c r="A62" s="708" t="s">
        <v>1418</v>
      </c>
      <c r="B62" s="38"/>
      <c r="C62" s="38"/>
      <c r="D62" s="38"/>
      <c r="E62" s="38"/>
    </row>
    <row r="63" spans="1:5" ht="18" customHeight="1">
      <c r="A63" s="709" t="s">
        <v>1425</v>
      </c>
      <c r="B63" s="38"/>
      <c r="C63" s="38"/>
      <c r="D63" s="38"/>
      <c r="E63" s="38"/>
    </row>
    <row r="64" spans="1:5" ht="18" customHeight="1">
      <c r="A64" s="708" t="s">
        <v>1419</v>
      </c>
      <c r="B64" s="38"/>
      <c r="C64" s="38"/>
      <c r="D64" s="38"/>
      <c r="E64" s="38"/>
    </row>
    <row r="65" spans="1:5" ht="18" customHeight="1">
      <c r="A65" s="708" t="s">
        <v>1415</v>
      </c>
      <c r="B65" s="38"/>
      <c r="C65" s="38"/>
      <c r="D65" s="38"/>
      <c r="E65" s="38"/>
    </row>
    <row r="66" spans="1:5" ht="18" customHeight="1">
      <c r="A66" s="708" t="s">
        <v>1420</v>
      </c>
      <c r="B66" s="38"/>
      <c r="C66" s="38"/>
      <c r="D66" s="38"/>
      <c r="E66" s="38"/>
    </row>
    <row r="67" spans="1:5" ht="18" customHeight="1">
      <c r="A67" s="708" t="s">
        <v>1421</v>
      </c>
      <c r="B67" s="38"/>
      <c r="C67" s="38"/>
      <c r="D67" s="38"/>
      <c r="E67" s="38"/>
    </row>
    <row r="68" spans="1:5" ht="18" customHeight="1">
      <c r="A68" s="708" t="s">
        <v>1422</v>
      </c>
      <c r="B68" s="38"/>
      <c r="C68" s="38"/>
      <c r="D68" s="38"/>
      <c r="E68" s="38"/>
    </row>
    <row r="69" spans="1:5" ht="18" customHeight="1">
      <c r="A69" s="36" t="s">
        <v>1423</v>
      </c>
      <c r="B69" s="36"/>
      <c r="C69" s="36"/>
      <c r="D69" s="36"/>
      <c r="E69" s="36"/>
    </row>
    <row r="70" spans="1:5" ht="18" customHeight="1">
      <c r="A70" s="36" t="s">
        <v>1424</v>
      </c>
      <c r="B70" s="36"/>
      <c r="C70" s="36"/>
      <c r="D70" s="36"/>
      <c r="E70" s="36"/>
    </row>
    <row r="71" spans="1:5" ht="18" customHeight="1">
      <c r="A71" s="37"/>
      <c r="B71" s="37"/>
      <c r="C71" s="37"/>
      <c r="D71" s="36" t="s">
        <v>264</v>
      </c>
      <c r="E71" s="36" t="s">
        <v>1125</v>
      </c>
    </row>
  </sheetData>
  <mergeCells count="4">
    <mergeCell ref="A2:E2"/>
    <mergeCell ref="D3:E3"/>
    <mergeCell ref="A4:A5"/>
    <mergeCell ref="B4:C4"/>
  </mergeCells>
  <phoneticPr fontId="5" type="noConversion"/>
  <printOptions horizontalCentered="1"/>
  <pageMargins left="0.23622047244094491" right="0.23622047244094491" top="1.1417322834645669" bottom="0.6692913385826772" header="0.27559055118110237" footer="0.51181102362204722"/>
  <pageSetup paperSize="9" scale="62" orientation="portrait" r:id="rId1"/>
  <headerFooter alignWithMargins="0">
    <oddFooter>&amp;L&amp;F&amp;C&amp;"標楷體,標準"&amp;10第 &amp;P 頁，共 &amp;N 頁&amp;R&amp;A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H36"/>
  <sheetViews>
    <sheetView view="pageBreakPreview" topLeftCell="A16" zoomScale="75" zoomScaleNormal="100" zoomScaleSheetLayoutView="75" workbookViewId="0">
      <selection activeCell="A4" sqref="A4:D4"/>
    </sheetView>
  </sheetViews>
  <sheetFormatPr defaultColWidth="9" defaultRowHeight="16.2"/>
  <cols>
    <col min="1" max="1" width="37.6640625" style="50" customWidth="1"/>
    <col min="2" max="2" width="33" style="50" customWidth="1"/>
    <col min="3" max="3" width="26.88671875" style="50" customWidth="1"/>
    <col min="4" max="4" width="17.44140625" style="50" bestFit="1" customWidth="1"/>
    <col min="5" max="5" width="9" style="50"/>
    <col min="6" max="6" width="17.33203125" style="50" customWidth="1"/>
    <col min="7" max="7" width="9" style="50"/>
    <col min="8" max="8" width="19.6640625" style="50" hidden="1" customWidth="1"/>
    <col min="9" max="16384" width="9" style="50"/>
  </cols>
  <sheetData>
    <row r="1" spans="1:4" ht="22.2">
      <c r="A1" s="74" t="s">
        <v>616</v>
      </c>
      <c r="B1" s="73"/>
      <c r="C1" s="73"/>
      <c r="D1" s="73"/>
    </row>
    <row r="2" spans="1:4" ht="22.2">
      <c r="A2" s="1047" t="s">
        <v>615</v>
      </c>
      <c r="B2" s="1047"/>
      <c r="C2" s="1047"/>
      <c r="D2" s="1047"/>
    </row>
    <row r="3" spans="1:4" ht="22.2">
      <c r="A3" s="1048" t="s">
        <v>614</v>
      </c>
      <c r="B3" s="1048"/>
      <c r="C3" s="1049"/>
      <c r="D3" s="1049"/>
    </row>
    <row r="4" spans="1:4" ht="22.2">
      <c r="A4" s="1050" t="s">
        <v>591</v>
      </c>
      <c r="B4" s="1051"/>
      <c r="C4" s="1051"/>
      <c r="D4" s="1051"/>
    </row>
    <row r="5" spans="1:4" ht="21">
      <c r="A5" s="1052" t="s">
        <v>590</v>
      </c>
      <c r="B5" s="72" t="str">
        <f>+'B53'!B4</f>
        <v>2024.1.1～2024.03.31</v>
      </c>
      <c r="C5" s="71" t="str">
        <f>+'B53'!D4</f>
        <v>2023年度</v>
      </c>
      <c r="D5" s="70" t="str">
        <f>+'B53'!E4</f>
        <v>2022年度</v>
      </c>
    </row>
    <row r="6" spans="1:4" ht="21">
      <c r="A6" s="1053"/>
      <c r="B6" s="69" t="s">
        <v>50</v>
      </c>
      <c r="C6" s="68" t="s">
        <v>589</v>
      </c>
      <c r="D6" s="68" t="s">
        <v>588</v>
      </c>
    </row>
    <row r="7" spans="1:4" ht="21">
      <c r="A7" s="64" t="s">
        <v>613</v>
      </c>
      <c r="B7" s="67"/>
      <c r="C7" s="58"/>
      <c r="D7" s="64"/>
    </row>
    <row r="8" spans="1:4" ht="21">
      <c r="A8" s="66" t="s">
        <v>594</v>
      </c>
      <c r="B8" s="65"/>
      <c r="C8" s="58"/>
      <c r="D8" s="58"/>
    </row>
    <row r="9" spans="1:4" ht="21">
      <c r="A9" s="66" t="s">
        <v>593</v>
      </c>
      <c r="B9" s="65"/>
      <c r="C9" s="58"/>
      <c r="D9" s="58"/>
    </row>
    <row r="10" spans="1:4" ht="21">
      <c r="A10" s="66" t="s">
        <v>612</v>
      </c>
      <c r="B10" s="65"/>
      <c r="C10" s="58"/>
      <c r="D10" s="58"/>
    </row>
    <row r="11" spans="1:4" ht="21">
      <c r="A11" s="59" t="s">
        <v>611</v>
      </c>
      <c r="B11" s="53"/>
      <c r="C11" s="53"/>
      <c r="D11" s="51"/>
    </row>
    <row r="12" spans="1:4" ht="21">
      <c r="A12" s="66" t="s">
        <v>48</v>
      </c>
      <c r="B12" s="65"/>
      <c r="C12" s="58"/>
      <c r="D12" s="58"/>
    </row>
    <row r="13" spans="1:4" ht="21">
      <c r="A13" s="66" t="s">
        <v>610</v>
      </c>
      <c r="B13" s="65"/>
      <c r="C13" s="58"/>
      <c r="D13" s="58"/>
    </row>
    <row r="14" spans="1:4" ht="21">
      <c r="A14" s="66" t="s">
        <v>47</v>
      </c>
      <c r="B14" s="65"/>
      <c r="C14" s="58"/>
      <c r="D14" s="58"/>
    </row>
    <row r="15" spans="1:4" ht="21">
      <c r="A15" s="66" t="s">
        <v>46</v>
      </c>
      <c r="B15" s="65"/>
      <c r="C15" s="58"/>
      <c r="D15" s="58"/>
    </row>
    <row r="16" spans="1:4" ht="21">
      <c r="A16" s="59" t="s">
        <v>609</v>
      </c>
      <c r="B16" s="53"/>
      <c r="C16" s="53"/>
      <c r="D16" s="51"/>
    </row>
    <row r="17" spans="1:4" ht="21">
      <c r="A17" s="64" t="s">
        <v>608</v>
      </c>
      <c r="B17" s="63"/>
      <c r="C17" s="62"/>
      <c r="D17" s="58"/>
    </row>
    <row r="18" spans="1:4" ht="21">
      <c r="A18" s="57" t="s">
        <v>607</v>
      </c>
      <c r="B18" s="56"/>
      <c r="C18" s="58"/>
      <c r="D18" s="58"/>
    </row>
    <row r="19" spans="1:4" ht="21">
      <c r="A19" s="57" t="s">
        <v>606</v>
      </c>
      <c r="B19" s="56"/>
      <c r="C19" s="58"/>
      <c r="D19" s="58"/>
    </row>
    <row r="20" spans="1:4" ht="21">
      <c r="A20" s="57" t="s">
        <v>605</v>
      </c>
      <c r="B20" s="56"/>
      <c r="C20" s="58"/>
      <c r="D20" s="58"/>
    </row>
    <row r="21" spans="1:4" ht="21">
      <c r="A21" s="57" t="s">
        <v>592</v>
      </c>
      <c r="B21" s="56"/>
      <c r="C21" s="58"/>
      <c r="D21" s="58"/>
    </row>
    <row r="22" spans="1:4" ht="21">
      <c r="A22" s="59" t="s">
        <v>604</v>
      </c>
      <c r="B22" s="53"/>
      <c r="C22" s="53"/>
      <c r="D22" s="51"/>
    </row>
    <row r="23" spans="1:4" ht="21">
      <c r="A23" s="57" t="s">
        <v>603</v>
      </c>
      <c r="B23" s="56"/>
      <c r="C23" s="58"/>
      <c r="D23" s="58"/>
    </row>
    <row r="24" spans="1:4" ht="21">
      <c r="A24" s="57" t="s">
        <v>602</v>
      </c>
      <c r="B24" s="56"/>
      <c r="C24" s="58"/>
      <c r="D24" s="58"/>
    </row>
    <row r="25" spans="1:4" ht="21">
      <c r="A25" s="57" t="s">
        <v>601</v>
      </c>
      <c r="B25" s="56"/>
      <c r="C25" s="58"/>
      <c r="D25" s="58"/>
    </row>
    <row r="26" spans="1:4" ht="21">
      <c r="A26" s="57" t="s">
        <v>600</v>
      </c>
      <c r="B26" s="56"/>
      <c r="C26" s="58"/>
      <c r="D26" s="58"/>
    </row>
    <row r="27" spans="1:4" ht="21">
      <c r="A27" s="57" t="s">
        <v>599</v>
      </c>
      <c r="B27" s="56"/>
      <c r="C27" s="58"/>
      <c r="D27" s="58"/>
    </row>
    <row r="28" spans="1:4" ht="21">
      <c r="A28" s="57" t="s">
        <v>598</v>
      </c>
      <c r="B28" s="56"/>
      <c r="C28" s="60"/>
      <c r="D28" s="58"/>
    </row>
    <row r="29" spans="1:4" ht="33.6">
      <c r="A29" s="61" t="s">
        <v>597</v>
      </c>
      <c r="B29" s="56"/>
      <c r="C29" s="60"/>
      <c r="D29" s="58"/>
    </row>
    <row r="30" spans="1:4" ht="21">
      <c r="A30" s="59" t="s">
        <v>596</v>
      </c>
      <c r="B30" s="53"/>
      <c r="C30" s="53"/>
      <c r="D30" s="51"/>
    </row>
    <row r="31" spans="1:4" ht="21">
      <c r="A31" s="59" t="s">
        <v>595</v>
      </c>
      <c r="B31" s="53"/>
      <c r="C31" s="53"/>
      <c r="D31" s="51"/>
    </row>
    <row r="32" spans="1:4" ht="21">
      <c r="A32" s="59" t="s">
        <v>45</v>
      </c>
      <c r="B32" s="53"/>
      <c r="C32" s="53"/>
      <c r="D32" s="51"/>
    </row>
    <row r="33" spans="1:4" ht="21">
      <c r="A33" s="57" t="s">
        <v>44</v>
      </c>
      <c r="B33" s="56"/>
      <c r="C33" s="58"/>
      <c r="D33" s="58"/>
    </row>
    <row r="34" spans="1:4" ht="21">
      <c r="A34" s="57" t="s">
        <v>43</v>
      </c>
      <c r="B34" s="56"/>
      <c r="C34" s="55"/>
      <c r="D34" s="55"/>
    </row>
    <row r="35" spans="1:4" ht="21">
      <c r="A35" s="54" t="s">
        <v>42</v>
      </c>
      <c r="B35" s="53"/>
      <c r="C35" s="53"/>
      <c r="D35" s="51"/>
    </row>
    <row r="36" spans="1:4" ht="21">
      <c r="A36" s="52" t="s">
        <v>41</v>
      </c>
      <c r="B36" s="51"/>
      <c r="C36" s="51"/>
      <c r="D36" s="51"/>
    </row>
  </sheetData>
  <mergeCells count="4">
    <mergeCell ref="A2:D2"/>
    <mergeCell ref="A3:D3"/>
    <mergeCell ref="A4:D4"/>
    <mergeCell ref="A5:A6"/>
  </mergeCells>
  <phoneticPr fontId="5" type="noConversion"/>
  <printOptions horizontalCentered="1"/>
  <pageMargins left="0.23622047244094491" right="0.23622047244094491" top="1.1417322834645669" bottom="0.6692913385826772" header="0.27559055118110237" footer="0.51181102362204722"/>
  <pageSetup paperSize="9" scale="86" orientation="portrait" r:id="rId1"/>
  <headerFooter alignWithMargins="0">
    <oddFooter>&amp;L&amp;F&amp;C&amp;"標楷體,標準"&amp;10第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42"/>
  <sheetViews>
    <sheetView view="pageBreakPreview" zoomScale="75" zoomScaleNormal="100" zoomScaleSheetLayoutView="75" workbookViewId="0"/>
  </sheetViews>
  <sheetFormatPr defaultColWidth="9" defaultRowHeight="23.4" customHeight="1"/>
  <cols>
    <col min="1" max="1" width="26.109375" style="50" customWidth="1"/>
    <col min="2" max="2" width="33" style="50" customWidth="1"/>
    <col min="3" max="3" width="26.88671875" style="50" customWidth="1"/>
    <col min="4" max="4" width="13.6640625" style="1" customWidth="1"/>
    <col min="5" max="5" width="10.6640625" style="77" customWidth="1"/>
    <col min="6" max="6" width="17.33203125" style="1" customWidth="1"/>
    <col min="7" max="7" width="10.6640625" style="76" customWidth="1"/>
    <col min="8" max="8" width="19.6640625" style="75" hidden="1" customWidth="1"/>
    <col min="9" max="16384" width="9" style="75"/>
  </cols>
  <sheetData>
    <row r="1" spans="1:7" ht="23.4" customHeight="1">
      <c r="A1" s="99" t="s">
        <v>65</v>
      </c>
    </row>
    <row r="3" spans="1:7" ht="23.4" customHeight="1">
      <c r="A3" s="1048" t="s">
        <v>627</v>
      </c>
      <c r="B3" s="1048"/>
      <c r="C3" s="1048"/>
      <c r="D3" s="1048"/>
      <c r="E3" s="1048"/>
      <c r="F3" s="1048"/>
      <c r="G3" s="1048"/>
    </row>
    <row r="4" spans="1:7" ht="23.4" customHeight="1">
      <c r="A4" s="1048" t="s">
        <v>626</v>
      </c>
      <c r="B4" s="1048"/>
      <c r="C4" s="1048"/>
      <c r="D4" s="1048"/>
      <c r="E4" s="1048"/>
      <c r="F4" s="1048"/>
      <c r="G4" s="1048"/>
    </row>
    <row r="5" spans="1:7" ht="23.4" customHeight="1">
      <c r="A5" s="1050" t="s">
        <v>625</v>
      </c>
      <c r="B5" s="1055"/>
      <c r="C5" s="1055"/>
      <c r="D5" s="1055"/>
      <c r="E5" s="1055"/>
      <c r="F5" s="1055"/>
      <c r="G5" s="1055"/>
    </row>
    <row r="6" spans="1:7" ht="23.4" customHeight="1">
      <c r="A6" s="1056" t="s">
        <v>624</v>
      </c>
      <c r="B6" s="1058" t="str">
        <f>+'B54'!B5</f>
        <v>2024.1.1～2024.03.31</v>
      </c>
      <c r="C6" s="1059"/>
      <c r="D6" s="1060" t="str">
        <f>+'B54'!C5</f>
        <v>2023年度</v>
      </c>
      <c r="E6" s="1061"/>
      <c r="F6" s="1060" t="str">
        <f>+'B54'!D5</f>
        <v>2022年度</v>
      </c>
      <c r="G6" s="1061"/>
    </row>
    <row r="7" spans="1:7" ht="23.4" customHeight="1">
      <c r="A7" s="1057"/>
      <c r="B7" s="97" t="s">
        <v>623</v>
      </c>
      <c r="C7" s="98" t="s">
        <v>622</v>
      </c>
      <c r="D7" s="97" t="s">
        <v>621</v>
      </c>
      <c r="E7" s="98" t="s">
        <v>622</v>
      </c>
      <c r="F7" s="97" t="s">
        <v>621</v>
      </c>
      <c r="G7" s="96" t="s">
        <v>620</v>
      </c>
    </row>
    <row r="8" spans="1:7" ht="23.4" customHeight="1">
      <c r="A8" s="85" t="s">
        <v>619</v>
      </c>
      <c r="B8" s="84"/>
      <c r="C8" s="83"/>
      <c r="D8" s="84"/>
      <c r="E8" s="83"/>
      <c r="F8" s="84"/>
      <c r="G8" s="83"/>
    </row>
    <row r="9" spans="1:7" ht="23.4" customHeight="1">
      <c r="A9" s="85" t="s">
        <v>618</v>
      </c>
      <c r="B9" s="84"/>
      <c r="C9" s="83"/>
      <c r="D9" s="84"/>
      <c r="E9" s="83"/>
      <c r="F9" s="84"/>
      <c r="G9" s="83"/>
    </row>
    <row r="10" spans="1:7" ht="23.4" customHeight="1">
      <c r="A10" s="85" t="s">
        <v>617</v>
      </c>
      <c r="B10" s="84"/>
      <c r="C10" s="83"/>
      <c r="D10" s="84"/>
      <c r="E10" s="83"/>
      <c r="F10" s="84"/>
      <c r="G10" s="83"/>
    </row>
    <row r="11" spans="1:7" ht="23.4" customHeight="1">
      <c r="A11" s="85" t="s">
        <v>64</v>
      </c>
      <c r="B11" s="84"/>
      <c r="C11" s="83"/>
      <c r="D11" s="84"/>
      <c r="E11" s="83"/>
      <c r="F11" s="84"/>
      <c r="G11" s="83"/>
    </row>
    <row r="12" spans="1:7" ht="23.4" customHeight="1">
      <c r="A12" s="85" t="s">
        <v>63</v>
      </c>
      <c r="B12" s="84"/>
      <c r="C12" s="83"/>
      <c r="D12" s="84"/>
      <c r="E12" s="83"/>
      <c r="F12" s="84"/>
      <c r="G12" s="83"/>
    </row>
    <row r="13" spans="1:7" ht="23.4" customHeight="1">
      <c r="A13" s="92"/>
      <c r="B13" s="91"/>
      <c r="C13" s="90"/>
      <c r="D13" s="91"/>
      <c r="E13" s="90"/>
      <c r="F13" s="91"/>
      <c r="G13" s="90"/>
    </row>
    <row r="14" spans="1:7" ht="23.4" customHeight="1">
      <c r="A14" s="89"/>
      <c r="B14" s="94"/>
      <c r="C14" s="95"/>
      <c r="D14" s="94"/>
      <c r="E14" s="95"/>
      <c r="F14" s="94"/>
      <c r="G14" s="93"/>
    </row>
    <row r="15" spans="1:7" ht="23.4" customHeight="1">
      <c r="A15" s="85" t="s">
        <v>62</v>
      </c>
      <c r="B15" s="84"/>
      <c r="C15" s="83"/>
      <c r="D15" s="84"/>
      <c r="E15" s="83"/>
      <c r="F15" s="84"/>
      <c r="G15" s="83"/>
    </row>
    <row r="16" spans="1:7" ht="23.4" customHeight="1">
      <c r="A16" s="85" t="s">
        <v>61</v>
      </c>
      <c r="B16" s="84"/>
      <c r="C16" s="83"/>
      <c r="D16" s="84"/>
      <c r="E16" s="83"/>
      <c r="F16" s="84"/>
      <c r="G16" s="83"/>
    </row>
    <row r="17" spans="1:7" ht="23.4" customHeight="1">
      <c r="A17" s="85" t="s">
        <v>60</v>
      </c>
      <c r="B17" s="84"/>
      <c r="C17" s="83"/>
      <c r="D17" s="84"/>
      <c r="E17" s="83"/>
      <c r="F17" s="84"/>
      <c r="G17" s="83"/>
    </row>
    <row r="18" spans="1:7" ht="23.4" customHeight="1">
      <c r="A18" s="85" t="s">
        <v>59</v>
      </c>
      <c r="B18" s="84"/>
      <c r="C18" s="83"/>
      <c r="D18" s="84"/>
      <c r="E18" s="83"/>
      <c r="F18" s="84"/>
      <c r="G18" s="83"/>
    </row>
    <row r="19" spans="1:7" ht="23.4" customHeight="1">
      <c r="A19" s="92"/>
      <c r="B19" s="91"/>
      <c r="C19" s="90"/>
      <c r="D19" s="91"/>
      <c r="E19" s="90"/>
      <c r="F19" s="91"/>
      <c r="G19" s="90"/>
    </row>
    <row r="20" spans="1:7" ht="23.4" customHeight="1">
      <c r="A20" s="89"/>
      <c r="B20" s="87"/>
      <c r="C20" s="88"/>
      <c r="D20" s="87"/>
      <c r="E20" s="88"/>
      <c r="F20" s="87"/>
      <c r="G20" s="86"/>
    </row>
    <row r="21" spans="1:7" ht="23.4" customHeight="1">
      <c r="A21" s="85" t="s">
        <v>58</v>
      </c>
      <c r="B21" s="84"/>
      <c r="C21" s="83"/>
      <c r="D21" s="84"/>
      <c r="E21" s="83"/>
      <c r="F21" s="84"/>
      <c r="G21" s="83"/>
    </row>
    <row r="22" spans="1:7" ht="23.4" customHeight="1">
      <c r="A22" s="85" t="s">
        <v>57</v>
      </c>
      <c r="B22" s="84"/>
      <c r="C22" s="83"/>
      <c r="D22" s="84"/>
      <c r="E22" s="83"/>
      <c r="F22" s="84"/>
      <c r="G22" s="83"/>
    </row>
    <row r="23" spans="1:7" ht="23.4" customHeight="1">
      <c r="A23" s="85" t="s">
        <v>56</v>
      </c>
      <c r="B23" s="84"/>
      <c r="C23" s="83"/>
      <c r="D23" s="84"/>
      <c r="E23" s="83"/>
      <c r="F23" s="84"/>
      <c r="G23" s="83"/>
    </row>
    <row r="24" spans="1:7" ht="23.4" customHeight="1">
      <c r="A24" s="85" t="s">
        <v>55</v>
      </c>
      <c r="B24" s="84"/>
      <c r="C24" s="83"/>
      <c r="D24" s="84"/>
      <c r="E24" s="83"/>
      <c r="F24" s="84"/>
      <c r="G24" s="83"/>
    </row>
    <row r="25" spans="1:7" ht="23.4" customHeight="1">
      <c r="A25" s="92"/>
      <c r="B25" s="91"/>
      <c r="C25" s="90"/>
      <c r="D25" s="91"/>
      <c r="E25" s="90"/>
      <c r="F25" s="91"/>
      <c r="G25" s="90"/>
    </row>
    <row r="26" spans="1:7" s="78" customFormat="1" ht="23.4" customHeight="1">
      <c r="A26" s="89"/>
      <c r="B26" s="87"/>
      <c r="C26" s="88"/>
      <c r="D26" s="87"/>
      <c r="E26" s="88"/>
      <c r="F26" s="87"/>
      <c r="G26" s="86"/>
    </row>
    <row r="27" spans="1:7" s="78" customFormat="1" ht="23.4" customHeight="1">
      <c r="A27" s="85" t="s">
        <v>49</v>
      </c>
      <c r="B27" s="84"/>
      <c r="C27" s="83"/>
      <c r="D27" s="84"/>
      <c r="E27" s="83"/>
      <c r="F27" s="84"/>
      <c r="G27" s="83"/>
    </row>
    <row r="28" spans="1:7" s="78" customFormat="1" ht="23.4" customHeight="1">
      <c r="A28" s="85" t="s">
        <v>54</v>
      </c>
      <c r="B28" s="84"/>
      <c r="C28" s="83"/>
      <c r="D28" s="84"/>
      <c r="E28" s="83"/>
      <c r="F28" s="84"/>
      <c r="G28" s="83"/>
    </row>
    <row r="29" spans="1:7" s="78" customFormat="1" ht="23.4" customHeight="1">
      <c r="A29" s="85" t="s">
        <v>53</v>
      </c>
      <c r="B29" s="84"/>
      <c r="C29" s="83"/>
      <c r="D29" s="84"/>
      <c r="E29" s="83"/>
      <c r="F29" s="84"/>
      <c r="G29" s="83"/>
    </row>
    <row r="30" spans="1:7" s="78" customFormat="1" ht="23.4" customHeight="1">
      <c r="A30" s="85" t="s">
        <v>52</v>
      </c>
      <c r="B30" s="84"/>
      <c r="C30" s="83"/>
      <c r="D30" s="84"/>
      <c r="E30" s="83"/>
      <c r="F30" s="84"/>
      <c r="G30" s="83"/>
    </row>
    <row r="31" spans="1:7" s="78" customFormat="1" ht="23.4" customHeight="1">
      <c r="A31" s="82"/>
      <c r="B31" s="82"/>
      <c r="C31" s="82"/>
      <c r="D31" s="80"/>
      <c r="E31" s="81"/>
      <c r="F31" s="80"/>
      <c r="G31" s="79"/>
    </row>
    <row r="32" spans="1:7" s="78" customFormat="1" ht="23.4" customHeight="1">
      <c r="A32" s="82"/>
      <c r="B32" s="82"/>
      <c r="C32" s="82"/>
      <c r="D32" s="80"/>
      <c r="E32" s="81"/>
      <c r="F32" s="80"/>
      <c r="G32" s="79"/>
    </row>
    <row r="33" spans="1:7" s="78" customFormat="1" ht="23.4" customHeight="1">
      <c r="A33" s="1054"/>
      <c r="B33" s="1054"/>
      <c r="C33" s="1054"/>
      <c r="D33" s="1054"/>
      <c r="E33" s="1054"/>
      <c r="F33" s="1054"/>
      <c r="G33" s="1054"/>
    </row>
    <row r="34" spans="1:7" s="78" customFormat="1" ht="23.4" customHeight="1">
      <c r="A34" s="50"/>
      <c r="B34" s="50"/>
      <c r="C34" s="50"/>
      <c r="D34" s="1"/>
      <c r="E34" s="77"/>
      <c r="F34" s="1"/>
      <c r="G34" s="76"/>
    </row>
    <row r="35" spans="1:7" s="78" customFormat="1" ht="23.4" customHeight="1">
      <c r="A35" s="50"/>
      <c r="B35" s="50"/>
      <c r="C35" s="50"/>
      <c r="D35" s="1"/>
      <c r="E35" s="77"/>
      <c r="F35" s="1"/>
      <c r="G35" s="76"/>
    </row>
    <row r="36" spans="1:7" s="78" customFormat="1" ht="23.4" customHeight="1">
      <c r="A36" s="50"/>
      <c r="B36" s="50"/>
      <c r="C36" s="50"/>
      <c r="D36" s="1"/>
      <c r="E36" s="77"/>
      <c r="F36" s="1"/>
      <c r="G36" s="76"/>
    </row>
    <row r="37" spans="1:7" s="78" customFormat="1" ht="23.4" customHeight="1">
      <c r="A37" s="50"/>
      <c r="B37" s="50"/>
      <c r="C37" s="50"/>
      <c r="D37" s="1"/>
      <c r="E37" s="77"/>
      <c r="F37" s="1"/>
      <c r="G37" s="76"/>
    </row>
    <row r="38" spans="1:7" s="78" customFormat="1" ht="23.4" customHeight="1">
      <c r="A38" s="50"/>
      <c r="B38" s="50"/>
      <c r="C38" s="50"/>
      <c r="D38" s="1"/>
      <c r="E38" s="77"/>
      <c r="F38" s="1"/>
      <c r="G38" s="76"/>
    </row>
    <row r="39" spans="1:7" s="78" customFormat="1" ht="23.4" customHeight="1">
      <c r="A39" s="50"/>
      <c r="B39" s="50"/>
      <c r="C39" s="50"/>
      <c r="D39" s="1"/>
      <c r="E39" s="77"/>
      <c r="F39" s="1"/>
      <c r="G39" s="76"/>
    </row>
    <row r="40" spans="1:7" s="78" customFormat="1" ht="23.4" customHeight="1">
      <c r="A40" s="50"/>
      <c r="B40" s="50"/>
      <c r="C40" s="50"/>
      <c r="D40" s="1"/>
      <c r="E40" s="77"/>
      <c r="F40" s="1"/>
      <c r="G40" s="76"/>
    </row>
    <row r="41" spans="1:7" s="78" customFormat="1" ht="23.4" customHeight="1">
      <c r="A41" s="50"/>
      <c r="B41" s="50"/>
      <c r="C41" s="50"/>
      <c r="D41" s="1"/>
      <c r="E41" s="77"/>
      <c r="F41" s="1"/>
      <c r="G41" s="76"/>
    </row>
    <row r="42" spans="1:7" s="78" customFormat="1" ht="23.4" customHeight="1">
      <c r="A42" s="50"/>
      <c r="B42" s="50"/>
      <c r="C42" s="50"/>
      <c r="D42" s="1"/>
      <c r="E42" s="77"/>
      <c r="F42" s="1"/>
      <c r="G42" s="76"/>
    </row>
  </sheetData>
  <mergeCells count="8">
    <mergeCell ref="A33:G33"/>
    <mergeCell ref="A3:G3"/>
    <mergeCell ref="A4:G4"/>
    <mergeCell ref="A5:G5"/>
    <mergeCell ref="A6:A7"/>
    <mergeCell ref="B6:C6"/>
    <mergeCell ref="D6:E6"/>
    <mergeCell ref="F6:G6"/>
  </mergeCells>
  <phoneticPr fontId="5" type="noConversion"/>
  <printOptions horizontalCentered="1"/>
  <pageMargins left="0.23622047244094491" right="0.23622047244094491" top="1.1417322834645669" bottom="0.6692913385826772" header="0.27559055118110237" footer="0.51181102362204722"/>
  <pageSetup paperSize="9" scale="71" orientation="portrait" r:id="rId1"/>
  <headerFooter alignWithMargins="0">
    <oddFooter>&amp;L&amp;F&amp;C&amp;"標楷體,標準"&amp;10第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H41"/>
  <sheetViews>
    <sheetView view="pageBreakPreview" zoomScale="75" zoomScaleNormal="100" zoomScaleSheetLayoutView="75" workbookViewId="0"/>
  </sheetViews>
  <sheetFormatPr defaultColWidth="9" defaultRowHeight="23.4" customHeight="1"/>
  <cols>
    <col min="1" max="1" width="32.6640625" style="102" customWidth="1"/>
    <col min="2" max="2" width="33" style="101" customWidth="1"/>
    <col min="3" max="3" width="26.88671875" style="101" customWidth="1"/>
    <col min="4" max="4" width="19.109375" style="101" bestFit="1" customWidth="1"/>
    <col min="5" max="5" width="9" style="100"/>
    <col min="6" max="6" width="17.33203125" style="100" customWidth="1"/>
    <col min="7" max="7" width="9" style="100"/>
    <col min="8" max="8" width="19.6640625" style="100" hidden="1" customWidth="1"/>
    <col min="9" max="16384" width="9" style="100"/>
  </cols>
  <sheetData>
    <row r="1" spans="1:4" ht="23.4" customHeight="1">
      <c r="A1" s="99" t="s">
        <v>65</v>
      </c>
    </row>
    <row r="2" spans="1:4" ht="23.4" customHeight="1">
      <c r="A2" s="1062" t="s">
        <v>51</v>
      </c>
      <c r="B2" s="1062"/>
      <c r="C2" s="1062"/>
      <c r="D2" s="1062"/>
    </row>
    <row r="3" spans="1:4" ht="23.4" customHeight="1">
      <c r="A3" s="1062" t="s">
        <v>73</v>
      </c>
      <c r="B3" s="1062"/>
      <c r="C3" s="1062"/>
      <c r="D3" s="1062"/>
    </row>
    <row r="4" spans="1:4" ht="23.4" customHeight="1">
      <c r="A4" s="134"/>
      <c r="B4" s="134"/>
      <c r="C4" s="134"/>
      <c r="D4" s="134"/>
    </row>
    <row r="5" spans="1:4" ht="23.4" customHeight="1" thickBot="1">
      <c r="A5" s="133"/>
      <c r="B5" s="132"/>
      <c r="C5" s="132"/>
      <c r="D5" s="131" t="s">
        <v>36</v>
      </c>
    </row>
    <row r="6" spans="1:4" ht="23.4" customHeight="1">
      <c r="A6" s="1063" t="s">
        <v>72</v>
      </c>
      <c r="B6" s="130" t="str">
        <f>+'B55'!B6</f>
        <v>2024.1.1～2024.03.31</v>
      </c>
      <c r="C6" s="130" t="str">
        <f>+'B55'!D6</f>
        <v>2023年度</v>
      </c>
      <c r="D6" s="129" t="str">
        <f>+'B55'!F6</f>
        <v>2022年度</v>
      </c>
    </row>
    <row r="7" spans="1:4" ht="23.4" customHeight="1">
      <c r="A7" s="1064"/>
      <c r="B7" s="128" t="s">
        <v>71</v>
      </c>
      <c r="C7" s="128" t="s">
        <v>71</v>
      </c>
      <c r="D7" s="128" t="s">
        <v>70</v>
      </c>
    </row>
    <row r="8" spans="1:4" ht="23.4" customHeight="1">
      <c r="A8" s="119" t="s">
        <v>49</v>
      </c>
      <c r="B8" s="121"/>
      <c r="C8" s="127"/>
      <c r="D8" s="127"/>
    </row>
    <row r="9" spans="1:4" ht="23.4" customHeight="1">
      <c r="A9" s="119" t="s">
        <v>69</v>
      </c>
      <c r="B9" s="121"/>
      <c r="C9" s="120"/>
      <c r="D9" s="120"/>
    </row>
    <row r="10" spans="1:4" ht="23.4" customHeight="1">
      <c r="A10" s="119" t="s">
        <v>68</v>
      </c>
      <c r="B10" s="121"/>
      <c r="C10" s="120"/>
      <c r="D10" s="120"/>
    </row>
    <row r="11" spans="1:4" ht="23.4" customHeight="1" thickBot="1">
      <c r="A11" s="126" t="s">
        <v>67</v>
      </c>
      <c r="B11" s="125"/>
      <c r="C11" s="125"/>
      <c r="D11" s="125"/>
    </row>
    <row r="12" spans="1:4" ht="23.4" customHeight="1" thickBot="1">
      <c r="A12" s="126"/>
      <c r="B12" s="125"/>
      <c r="C12" s="125"/>
      <c r="D12" s="125"/>
    </row>
    <row r="13" spans="1:4" ht="23.4" customHeight="1" thickBot="1">
      <c r="A13" s="126" t="s">
        <v>66</v>
      </c>
      <c r="B13" s="125"/>
      <c r="C13" s="125"/>
      <c r="D13" s="125"/>
    </row>
    <row r="14" spans="1:4" ht="23.4" customHeight="1" thickBot="1">
      <c r="A14" s="126" t="s">
        <v>638</v>
      </c>
      <c r="B14" s="125"/>
      <c r="C14" s="125"/>
      <c r="D14" s="125"/>
    </row>
    <row r="15" spans="1:4" ht="23.4" customHeight="1" thickBot="1">
      <c r="A15" s="126" t="s">
        <v>637</v>
      </c>
      <c r="B15" s="125"/>
      <c r="C15" s="125"/>
      <c r="D15" s="125"/>
    </row>
    <row r="16" spans="1:4" ht="25.8" thickBot="1">
      <c r="A16" s="117" t="s">
        <v>636</v>
      </c>
      <c r="B16" s="124"/>
      <c r="C16" s="124"/>
      <c r="D16" s="124"/>
    </row>
    <row r="17" spans="1:4" ht="23.4" customHeight="1" thickBot="1">
      <c r="A17" s="109"/>
      <c r="B17" s="108"/>
      <c r="C17" s="108"/>
      <c r="D17" s="108"/>
    </row>
    <row r="18" spans="1:4" ht="23.4" customHeight="1">
      <c r="A18" s="123" t="s">
        <v>635</v>
      </c>
      <c r="B18" s="122"/>
      <c r="C18" s="122"/>
      <c r="D18" s="122"/>
    </row>
    <row r="19" spans="1:4" ht="23.4" customHeight="1">
      <c r="A19" s="119" t="s">
        <v>634</v>
      </c>
      <c r="B19" s="121"/>
      <c r="C19" s="120"/>
      <c r="D19" s="120"/>
    </row>
    <row r="20" spans="1:4" ht="23.4" customHeight="1">
      <c r="A20" s="119" t="s">
        <v>633</v>
      </c>
      <c r="B20" s="118"/>
      <c r="C20" s="118"/>
      <c r="D20" s="118"/>
    </row>
    <row r="21" spans="1:4" ht="23.4" customHeight="1" thickBot="1">
      <c r="A21" s="117" t="s">
        <v>632</v>
      </c>
      <c r="B21" s="116"/>
      <c r="C21" s="116"/>
      <c r="D21" s="116"/>
    </row>
    <row r="22" spans="1:4" ht="23.4" customHeight="1" thickBot="1">
      <c r="A22" s="115"/>
      <c r="B22" s="114"/>
      <c r="C22" s="114"/>
      <c r="D22" s="114"/>
    </row>
    <row r="23" spans="1:4" ht="23.4" customHeight="1" thickBot="1">
      <c r="A23" s="113" t="s">
        <v>631</v>
      </c>
      <c r="B23" s="112"/>
      <c r="C23" s="112"/>
      <c r="D23" s="112"/>
    </row>
    <row r="24" spans="1:4" ht="23.4" customHeight="1">
      <c r="A24" s="111"/>
      <c r="B24" s="110"/>
      <c r="C24" s="110"/>
      <c r="D24" s="110"/>
    </row>
    <row r="25" spans="1:4" ht="23.4" customHeight="1">
      <c r="A25" s="109" t="s">
        <v>630</v>
      </c>
      <c r="B25" s="108"/>
      <c r="C25" s="108"/>
      <c r="D25" s="108"/>
    </row>
    <row r="26" spans="1:4" ht="23.4" customHeight="1">
      <c r="A26" s="109" t="s">
        <v>629</v>
      </c>
      <c r="B26" s="108"/>
      <c r="C26" s="108"/>
      <c r="D26" s="108"/>
    </row>
    <row r="27" spans="1:4" ht="23.4" customHeight="1">
      <c r="A27" s="109" t="s">
        <v>628</v>
      </c>
      <c r="B27" s="108"/>
      <c r="C27" s="108"/>
      <c r="D27" s="108"/>
    </row>
    <row r="28" spans="1:4" s="103" customFormat="1" ht="23.4" customHeight="1">
      <c r="A28" s="107"/>
      <c r="B28" s="106"/>
      <c r="C28" s="106"/>
      <c r="D28" s="106"/>
    </row>
    <row r="29" spans="1:4" s="103" customFormat="1" ht="23.4" customHeight="1">
      <c r="A29" s="1065"/>
      <c r="B29" s="1066"/>
      <c r="C29" s="1066"/>
      <c r="D29" s="1066"/>
    </row>
    <row r="30" spans="1:4" s="103" customFormat="1" ht="23.4" customHeight="1">
      <c r="A30" s="105"/>
      <c r="B30" s="104"/>
      <c r="C30" s="104"/>
      <c r="D30" s="104"/>
    </row>
    <row r="31" spans="1:4" s="103" customFormat="1" ht="23.4" customHeight="1">
      <c r="A31" s="102"/>
      <c r="B31" s="101"/>
      <c r="C31" s="101"/>
      <c r="D31" s="101"/>
    </row>
    <row r="32" spans="1:4" s="103" customFormat="1" ht="23.4" customHeight="1">
      <c r="A32" s="102"/>
      <c r="B32" s="101"/>
      <c r="C32" s="101"/>
      <c r="D32" s="101"/>
    </row>
    <row r="33" spans="1:4" s="103" customFormat="1" ht="23.4" customHeight="1">
      <c r="A33" s="102"/>
      <c r="B33" s="101"/>
      <c r="C33" s="101"/>
      <c r="D33" s="101"/>
    </row>
    <row r="34" spans="1:4" s="103" customFormat="1" ht="23.4" customHeight="1">
      <c r="A34" s="102"/>
      <c r="B34" s="101"/>
      <c r="C34" s="101"/>
      <c r="D34" s="101"/>
    </row>
    <row r="35" spans="1:4" s="103" customFormat="1" ht="23.4" customHeight="1">
      <c r="A35" s="102"/>
      <c r="B35" s="101"/>
      <c r="C35" s="101"/>
      <c r="D35" s="101"/>
    </row>
    <row r="36" spans="1:4" s="103" customFormat="1" ht="23.4" customHeight="1">
      <c r="A36" s="102"/>
      <c r="B36" s="101"/>
      <c r="C36" s="101"/>
      <c r="D36" s="101"/>
    </row>
    <row r="37" spans="1:4" s="103" customFormat="1" ht="23.4" customHeight="1">
      <c r="A37" s="102"/>
      <c r="B37" s="101"/>
      <c r="C37" s="101"/>
      <c r="D37" s="101"/>
    </row>
    <row r="38" spans="1:4" s="103" customFormat="1" ht="23.4" customHeight="1">
      <c r="A38" s="102"/>
      <c r="B38" s="101"/>
      <c r="C38" s="101"/>
      <c r="D38" s="101"/>
    </row>
    <row r="39" spans="1:4" s="103" customFormat="1" ht="23.4" customHeight="1">
      <c r="A39" s="102"/>
      <c r="B39" s="101"/>
      <c r="C39" s="101"/>
      <c r="D39" s="101"/>
    </row>
    <row r="40" spans="1:4" s="103" customFormat="1" ht="23.4" customHeight="1">
      <c r="A40" s="102"/>
      <c r="B40" s="101"/>
      <c r="C40" s="101"/>
      <c r="D40" s="101"/>
    </row>
    <row r="41" spans="1:4" s="103" customFormat="1" ht="23.4" customHeight="1">
      <c r="A41" s="102"/>
      <c r="B41" s="101"/>
      <c r="C41" s="101"/>
      <c r="D41" s="101"/>
    </row>
  </sheetData>
  <mergeCells count="4">
    <mergeCell ref="A2:D2"/>
    <mergeCell ref="A3:D3"/>
    <mergeCell ref="A6:A7"/>
    <mergeCell ref="A29:D29"/>
  </mergeCells>
  <phoneticPr fontId="5" type="noConversion"/>
  <printOptions horizontalCentered="1"/>
  <pageMargins left="0.23622047244094491" right="0.23622047244094491" top="1.1417322834645669" bottom="0.6692913385826772" header="0.27559055118110237" footer="0.51181102362204722"/>
  <pageSetup paperSize="9" scale="88" orientation="portrait" r:id="rId1"/>
  <headerFooter alignWithMargins="0">
    <oddFooter>&amp;L&amp;F&amp;C&amp;"標楷體,標準"&amp;10第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59</vt:i4>
      </vt:variant>
      <vt:variant>
        <vt:lpstr>具名範圍</vt:lpstr>
      </vt:variant>
      <vt:variant>
        <vt:i4>29</vt:i4>
      </vt:variant>
    </vt:vector>
  </HeadingPairs>
  <TitlesOfParts>
    <vt:vector size="88" baseType="lpstr">
      <vt:lpstr>產險受檢資料清單 </vt:lpstr>
      <vt:lpstr>A51</vt:lpstr>
      <vt:lpstr>A52</vt:lpstr>
      <vt:lpstr>會計-B51</vt:lpstr>
      <vt:lpstr>B52</vt:lpstr>
      <vt:lpstr>B53</vt:lpstr>
      <vt:lpstr>B54</vt:lpstr>
      <vt:lpstr>B55</vt:lpstr>
      <vt:lpstr>B56</vt:lpstr>
      <vt:lpstr>B57</vt:lpstr>
      <vt:lpstr>B58</vt:lpstr>
      <vt:lpstr>B59</vt:lpstr>
      <vt:lpstr>招攬-C51</vt:lpstr>
      <vt:lpstr>C53</vt:lpstr>
      <vt:lpstr>C54</vt:lpstr>
      <vt:lpstr>D51 </vt:lpstr>
      <vt:lpstr>D52</vt:lpstr>
      <vt:lpstr>核保-E51</vt:lpstr>
      <vt:lpstr>E52</vt:lpstr>
      <vt:lpstr>理賠-F51</vt:lpstr>
      <vt:lpstr>F52</vt:lpstr>
      <vt:lpstr>F53</vt:lpstr>
      <vt:lpstr>再保-G51</vt:lpstr>
      <vt:lpstr>G52</vt:lpstr>
      <vt:lpstr>G53</vt:lpstr>
      <vt:lpstr>G54</vt:lpstr>
      <vt:lpstr>資金運用-O51</vt:lpstr>
      <vt:lpstr>O52</vt:lpstr>
      <vt:lpstr>O53</vt:lpstr>
      <vt:lpstr>O54</vt:lpstr>
      <vt:lpstr>O54衍生性金融商品餘額表填表說明</vt:lpstr>
      <vt:lpstr>O55</vt:lpstr>
      <vt:lpstr>O56交易明細</vt:lpstr>
      <vt:lpstr>O57交易對手清單</vt:lpstr>
      <vt:lpstr>O58保管機構清單</vt:lpstr>
      <vt:lpstr>O59全權委託投資公司清單 </vt:lpstr>
      <vt:lpstr>P51不動產餘額明細表</vt:lpstr>
      <vt:lpstr>P52不動產變動情形彙總表</vt:lpstr>
      <vt:lpstr>P53不動產新增.處分.重分類案件明細表</vt:lpstr>
      <vt:lpstr>授信-Q51</vt:lpstr>
      <vt:lpstr>Q52</vt:lpstr>
      <vt:lpstr>Q53</vt:lpstr>
      <vt:lpstr>Q54</vt:lpstr>
      <vt:lpstr>Q55</vt:lpstr>
      <vt:lpstr>Q56</vt:lpstr>
      <vt:lpstr>Q56-1</vt:lpstr>
      <vt:lpstr>Q56-2</vt:lpstr>
      <vt:lpstr>Q57</vt:lpstr>
      <vt:lpstr>R15</vt:lpstr>
      <vt:lpstr>S51</vt:lpstr>
      <vt:lpstr>S52</vt:lpstr>
      <vt:lpstr>T51</vt:lpstr>
      <vt:lpstr>T52</vt:lpstr>
      <vt:lpstr>Y51</vt:lpstr>
      <vt:lpstr>Z51</vt:lpstr>
      <vt:lpstr>Z52</vt:lpstr>
      <vt:lpstr>Z54</vt:lpstr>
      <vt:lpstr>Z55</vt:lpstr>
      <vt:lpstr>Z53</vt:lpstr>
      <vt:lpstr>'S51'!OLE_LINK3</vt:lpstr>
      <vt:lpstr>'A51'!Print_Area</vt:lpstr>
      <vt:lpstr>'B52'!Print_Area</vt:lpstr>
      <vt:lpstr>'B53'!Print_Area</vt:lpstr>
      <vt:lpstr>'B54'!Print_Area</vt:lpstr>
      <vt:lpstr>'B55'!Print_Area</vt:lpstr>
      <vt:lpstr>'B56'!Print_Area</vt:lpstr>
      <vt:lpstr>'B57'!Print_Area</vt:lpstr>
      <vt:lpstr>'B58'!Print_Area</vt:lpstr>
      <vt:lpstr>'B59'!Print_Area</vt:lpstr>
      <vt:lpstr>'O52'!Print_Area</vt:lpstr>
      <vt:lpstr>'O53'!Print_Area</vt:lpstr>
      <vt:lpstr>'Q54'!Print_Area</vt:lpstr>
      <vt:lpstr>'Q55'!Print_Area</vt:lpstr>
      <vt:lpstr>'Q56'!Print_Area</vt:lpstr>
      <vt:lpstr>'Q57'!Print_Area</vt:lpstr>
      <vt:lpstr>'授信-Q51'!Print_Area</vt:lpstr>
      <vt:lpstr>'產險受檢資料清單 '!Print_Area</vt:lpstr>
      <vt:lpstr>'會計-B51'!Print_Area</vt:lpstr>
      <vt:lpstr>'D52'!Print_Titles</vt:lpstr>
      <vt:lpstr>'O52'!Print_Titles</vt:lpstr>
      <vt:lpstr>'O54'!Print_Titles</vt:lpstr>
      <vt:lpstr>O57交易對手清單!Print_Titles</vt:lpstr>
      <vt:lpstr>'產險受檢資料清單 '!Print_Titles</vt:lpstr>
      <vt:lpstr>'會計-B51'!Print_Titles</vt:lpstr>
      <vt:lpstr>'資金運用-O51'!Print_Titles</vt:lpstr>
      <vt:lpstr>'產險受檢資料清單 '!Text3</vt:lpstr>
      <vt:lpstr>受檢機構</vt:lpstr>
      <vt:lpstr>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2024-03-06T03:02:28Z</dcterms:modified>
</cp:coreProperties>
</file>