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showInkAnnotation="0"/>
  <mc:AlternateContent xmlns:mc="http://schemas.openxmlformats.org/markup-compatibility/2006">
    <mc:Choice Requires="x15">
      <x15ac:absPath xmlns:x15ac="http://schemas.microsoft.com/office/spreadsheetml/2010/11/ac" url="D:\必查項目&amp;檢查資料清單\114年度\專營電子支付機構檢查資料清單 - 已更新\"/>
    </mc:Choice>
  </mc:AlternateContent>
  <xr:revisionPtr revIDLastSave="0" documentId="13_ncr:1_{85DCD541-3983-4623-995E-2B50C9A1793F}" xr6:coauthVersionLast="47" xr6:coauthVersionMax="47" xr10:uidLastSave="{00000000-0000-0000-0000-000000000000}"/>
  <bookViews>
    <workbookView xWindow="-100" yWindow="-100" windowWidth="21467" windowHeight="11576" tabRatio="949" xr2:uid="{00000000-000D-0000-FFFF-FFFF00000000}"/>
  </bookViews>
  <sheets>
    <sheet name="清單" sheetId="1" r:id="rId1"/>
    <sheet name="簡報大綱" sheetId="29" r:id="rId2"/>
    <sheet name="A1" sheetId="4" r:id="rId3"/>
    <sheet name="A2" sheetId="5" r:id="rId4"/>
    <sheet name="A3" sheetId="6" r:id="rId5"/>
    <sheet name="A4" sheetId="26" r:id="rId6"/>
    <sheet name="A5" sheetId="37" r:id="rId7"/>
    <sheet name="A6" sheetId="38" r:id="rId8"/>
    <sheet name="A7" sheetId="25" r:id="rId9"/>
    <sheet name="B1" sheetId="3" r:id="rId10"/>
    <sheet name="B2" sheetId="36" r:id="rId11"/>
    <sheet name="B3" sheetId="24" r:id="rId12"/>
    <sheet name="B4" sheetId="39" r:id="rId13"/>
    <sheet name="B5" sheetId="41" r:id="rId14"/>
    <sheet name="C1" sheetId="8" r:id="rId15"/>
    <sheet name="C2" sheetId="28" r:id="rId16"/>
    <sheet name="D1" sheetId="9" r:id="rId17"/>
    <sheet name="D2" sheetId="10" r:id="rId18"/>
    <sheet name="D3" sheetId="23" r:id="rId19"/>
    <sheet name="D4" sheetId="20" r:id="rId20"/>
    <sheet name="D5" sheetId="33" r:id="rId21"/>
    <sheet name="D6" sheetId="21" r:id="rId22"/>
    <sheet name="D7" sheetId="12" r:id="rId23"/>
    <sheet name="D8" sheetId="34" r:id="rId24"/>
    <sheet name="D9" sheetId="35" r:id="rId25"/>
    <sheet name="D10" sheetId="14" r:id="rId26"/>
    <sheet name="D11" sheetId="45" r:id="rId27"/>
    <sheet name="D12" sheetId="46" r:id="rId28"/>
    <sheet name="D13" sheetId="15" r:id="rId29"/>
    <sheet name="E1" sheetId="27" r:id="rId30"/>
    <sheet name="E2" sheetId="42" r:id="rId31"/>
    <sheet name="F1" sheetId="16" r:id="rId32"/>
    <sheet name="F2" sheetId="18" r:id="rId33"/>
    <sheet name="F3" sheetId="19" r:id="rId34"/>
    <sheet name="G1" sheetId="30" r:id="rId35"/>
    <sheet name="G2" sheetId="48" r:id="rId36"/>
  </sheets>
  <externalReferences>
    <externalReference r:id="rId37"/>
  </externalReferences>
  <definedNames>
    <definedName name="_xlnm.Print_Titles" localSheetId="0">清單!$6:$6</definedName>
    <definedName name="參數">#REF!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 i="48" l="1"/>
  <c r="K17" i="36" l="1"/>
  <c r="G3" i="36"/>
  <c r="B2" i="38"/>
  <c r="B2" i="37"/>
  <c r="E3" i="3" l="1"/>
  <c r="E2" i="26"/>
  <c r="E37" i="3"/>
  <c r="A2" i="10"/>
  <c r="A2" i="46"/>
  <c r="M3" i="39"/>
  <c r="D3" i="36"/>
  <c r="A2" i="39"/>
  <c r="A2" i="41"/>
  <c r="D3" i="14"/>
  <c r="D2" i="37"/>
  <c r="J4" i="15"/>
  <c r="J3" i="39"/>
  <c r="A2" i="15"/>
  <c r="A2" i="45"/>
  <c r="A2" i="14"/>
  <c r="R4" i="15"/>
  <c r="Q4" i="15"/>
  <c r="P4" i="15"/>
  <c r="O4" i="15"/>
  <c r="K4" i="15"/>
  <c r="I4" i="15"/>
  <c r="E4" i="4"/>
  <c r="D2" i="38"/>
  <c r="H37" i="3"/>
  <c r="B2" i="30" l="1"/>
  <c r="C2" i="28" l="1"/>
  <c r="B2" i="26"/>
  <c r="B2" i="25"/>
  <c r="H4" i="5"/>
  <c r="F4" i="5"/>
  <c r="K18" i="36" l="1"/>
  <c r="L37" i="3"/>
  <c r="J12" i="36"/>
  <c r="H18" i="36"/>
  <c r="G12" i="36"/>
  <c r="I37" i="3"/>
  <c r="J3" i="36"/>
  <c r="K37" i="3"/>
  <c r="G4" i="6"/>
  <c r="E4" i="6"/>
  <c r="I4" i="4"/>
  <c r="G4" i="4"/>
  <c r="L59" i="3"/>
  <c r="I59" i="3"/>
  <c r="K18" i="3"/>
  <c r="H18" i="3"/>
  <c r="L3" i="3"/>
  <c r="K3" i="3"/>
  <c r="I3" i="3"/>
  <c r="H3" i="3"/>
  <c r="A2" i="34"/>
  <c r="C4" i="6" l="1"/>
  <c r="A2" i="21"/>
  <c r="A2" i="20"/>
  <c r="A2" i="9"/>
  <c r="D2" i="25"/>
  <c r="D4" i="5"/>
  <c r="A2" i="8"/>
  <c r="A2" i="23"/>
  <c r="A2" i="12"/>
  <c r="E3" i="14"/>
  <c r="D2" i="28"/>
  <c r="B2" i="27"/>
  <c r="C29" i="6"/>
  <c r="G24" i="6"/>
  <c r="G26" i="6" s="1"/>
  <c r="E24" i="6"/>
  <c r="E26" i="6" s="1"/>
  <c r="C24" i="6"/>
  <c r="C26" i="6" s="1"/>
  <c r="G13" i="6"/>
  <c r="G15" i="6" s="1"/>
  <c r="G32" i="6" s="1"/>
  <c r="E13" i="6"/>
  <c r="E15" i="6" s="1"/>
  <c r="C13" i="6"/>
  <c r="C15" i="6" s="1"/>
  <c r="E18" i="36" l="1"/>
  <c r="D12" i="36"/>
  <c r="F37" i="3"/>
  <c r="F3" i="3"/>
  <c r="F59" i="3"/>
  <c r="E18" i="3"/>
  <c r="C32" i="6"/>
  <c r="E32" i="6"/>
</calcChain>
</file>

<file path=xl/sharedStrings.xml><?xml version="1.0" encoding="utf-8"?>
<sst xmlns="http://schemas.openxmlformats.org/spreadsheetml/2006/main" count="1379" uniqueCount="1017">
  <si>
    <t>項目</t>
  </si>
  <si>
    <t>NO.</t>
  </si>
  <si>
    <t>業務種類</t>
    <phoneticPr fontId="2" type="noConversion"/>
  </si>
  <si>
    <t>帳戶別交易資料</t>
    <phoneticPr fontId="2" type="noConversion"/>
  </si>
  <si>
    <t>使用者戶數</t>
    <phoneticPr fontId="2" type="noConversion"/>
  </si>
  <si>
    <t>交易筆數</t>
    <phoneticPr fontId="2" type="noConversion"/>
  </si>
  <si>
    <t>交易金額</t>
    <phoneticPr fontId="2" type="noConversion"/>
  </si>
  <si>
    <t>使用者戶數</t>
    <phoneticPr fontId="2" type="noConversion"/>
  </si>
  <si>
    <t>交易筆數</t>
    <phoneticPr fontId="2" type="noConversion"/>
  </si>
  <si>
    <t>交易金額</t>
    <phoneticPr fontId="2" type="noConversion"/>
  </si>
  <si>
    <t>第一類電子支付帳戶</t>
    <phoneticPr fontId="2" type="noConversion"/>
  </si>
  <si>
    <t>第二類電子支付帳戶</t>
    <phoneticPr fontId="2" type="noConversion"/>
  </si>
  <si>
    <t>第三類電子支付帳戶</t>
    <phoneticPr fontId="2" type="noConversion"/>
  </si>
  <si>
    <t>與境外機構合作或協助從事電子支付機構業務相關行為</t>
    <phoneticPr fontId="2" type="noConversion"/>
  </si>
  <si>
    <t>符合第一類電子支付帳戶認證程序</t>
    <phoneticPr fontId="2" type="noConversion"/>
  </si>
  <si>
    <t>符合第二類電子支付帳戶認證程序</t>
    <phoneticPr fontId="2" type="noConversion"/>
  </si>
  <si>
    <t>單位：筆；新台幣元</t>
  </si>
  <si>
    <t>交易類型</t>
    <phoneticPr fontId="2" type="noConversion"/>
  </si>
  <si>
    <t>第4條第1項第1款業務- outbound</t>
    <phoneticPr fontId="2" type="noConversion"/>
  </si>
  <si>
    <t>交易類型</t>
    <phoneticPr fontId="2" type="noConversion"/>
  </si>
  <si>
    <t>本國籍</t>
    <phoneticPr fontId="2" type="noConversion"/>
  </si>
  <si>
    <t>個人使用者</t>
    <phoneticPr fontId="2" type="noConversion"/>
  </si>
  <si>
    <t>政府機關</t>
    <phoneticPr fontId="2" type="noConversion"/>
  </si>
  <si>
    <t>法人</t>
    <phoneticPr fontId="2" type="noConversion"/>
  </si>
  <si>
    <t>行號</t>
    <phoneticPr fontId="2" type="noConversion"/>
  </si>
  <si>
    <t>其他團體</t>
    <phoneticPr fontId="2" type="noConversion"/>
  </si>
  <si>
    <t>外國籍(含取得居留證者)</t>
    <phoneticPr fontId="2" type="noConversion"/>
  </si>
  <si>
    <t>外國籍(含取得居留證者)</t>
    <phoneticPr fontId="2" type="noConversion"/>
  </si>
  <si>
    <t>單位：筆；新台幣元</t>
    <phoneticPr fontId="2" type="noConversion"/>
  </si>
  <si>
    <t>支付工具</t>
    <phoneticPr fontId="2" type="noConversion"/>
  </si>
  <si>
    <t>交易筆數</t>
    <phoneticPr fontId="2" type="noConversion"/>
  </si>
  <si>
    <t>交易金額</t>
    <phoneticPr fontId="2" type="noConversion"/>
  </si>
  <si>
    <t>代理收付實質交易款項</t>
    <phoneticPr fontId="2" type="noConversion"/>
  </si>
  <si>
    <t>信用卡</t>
    <phoneticPr fontId="2" type="noConversion"/>
  </si>
  <si>
    <t>存款帳戶</t>
    <phoneticPr fontId="2" type="noConversion"/>
  </si>
  <si>
    <t>Web ATM</t>
    <phoneticPr fontId="2" type="noConversion"/>
  </si>
  <si>
    <t>網路銀行(含儲值支付帳戶)</t>
    <phoneticPr fontId="2" type="noConversion"/>
  </si>
  <si>
    <t>約定連結存款帳戶付款(含儲值支付帳戶)</t>
    <phoneticPr fontId="2" type="noConversion"/>
  </si>
  <si>
    <t>委外代收(如便利商店業)</t>
    <phoneticPr fontId="2" type="noConversion"/>
  </si>
  <si>
    <t>電子支付帳戶餘額支付</t>
    <phoneticPr fontId="2" type="noConversion"/>
  </si>
  <si>
    <t>其他</t>
    <phoneticPr fontId="2" type="noConversion"/>
  </si>
  <si>
    <t>收受儲值款項</t>
    <phoneticPr fontId="2" type="noConversion"/>
  </si>
  <si>
    <t>儲值款項餘額支付</t>
    <phoneticPr fontId="2" type="noConversion"/>
  </si>
  <si>
    <t>代理收付款項餘額餘額支付</t>
    <phoneticPr fontId="2" type="noConversion"/>
  </si>
  <si>
    <t>提供客戶就跨境網路實質交易價金匯出之代理收付款項服務</t>
    <phoneticPr fontId="2" type="noConversion"/>
  </si>
  <si>
    <t>資產負債表</t>
    <phoneticPr fontId="2" type="noConversion"/>
  </si>
  <si>
    <t>單位：新台幣元</t>
    <phoneticPr fontId="2" type="noConversion"/>
  </si>
  <si>
    <t>科目餘額</t>
  </si>
  <si>
    <t>資產</t>
    <phoneticPr fontId="2" type="noConversion"/>
  </si>
  <si>
    <t>流動資產</t>
    <phoneticPr fontId="2" type="noConversion"/>
  </si>
  <si>
    <t>應收帳款</t>
    <phoneticPr fontId="2" type="noConversion"/>
  </si>
  <si>
    <t>其他應收款</t>
    <phoneticPr fontId="2" type="noConversion"/>
  </si>
  <si>
    <t>關係人</t>
    <phoneticPr fontId="2" type="noConversion"/>
  </si>
  <si>
    <t>其他</t>
    <phoneticPr fontId="2" type="noConversion"/>
  </si>
  <si>
    <t>預付款項</t>
    <phoneticPr fontId="2" type="noConversion"/>
  </si>
  <si>
    <t>其他金融資產</t>
    <phoneticPr fontId="2" type="noConversion"/>
  </si>
  <si>
    <t>質押定存單(履約擔保保證金)</t>
    <phoneticPr fontId="2" type="noConversion"/>
  </si>
  <si>
    <t>定期存款(原始到期日超過3個月)</t>
    <phoneticPr fontId="2" type="noConversion"/>
  </si>
  <si>
    <t xml:space="preserve"> 其他流動資產</t>
    <phoneticPr fontId="2" type="noConversion"/>
  </si>
  <si>
    <t>非流動資產</t>
    <phoneticPr fontId="2" type="noConversion"/>
  </si>
  <si>
    <t>不動產、廠房及設備</t>
    <phoneticPr fontId="2" type="noConversion"/>
  </si>
  <si>
    <t>無形資產</t>
    <phoneticPr fontId="2" type="noConversion"/>
  </si>
  <si>
    <t>遞延資產</t>
    <phoneticPr fontId="2" type="noConversion"/>
  </si>
  <si>
    <t>其他資產</t>
    <phoneticPr fontId="2" type="noConversion"/>
  </si>
  <si>
    <t>負債</t>
    <phoneticPr fontId="2" type="noConversion"/>
  </si>
  <si>
    <t>流動負債</t>
    <phoneticPr fontId="2" type="noConversion"/>
  </si>
  <si>
    <t>應付帳款</t>
    <phoneticPr fontId="2" type="noConversion"/>
  </si>
  <si>
    <t>其他應付款</t>
    <phoneticPr fontId="2" type="noConversion"/>
  </si>
  <si>
    <t>應付稅捐</t>
    <phoneticPr fontId="2" type="noConversion"/>
  </si>
  <si>
    <t>預收款項</t>
    <phoneticPr fontId="2" type="noConversion"/>
  </si>
  <si>
    <t>短期借款</t>
    <phoneticPr fontId="2" type="noConversion"/>
  </si>
  <si>
    <t>其他流動負債</t>
    <phoneticPr fontId="2" type="noConversion"/>
  </si>
  <si>
    <t>非流動負債</t>
    <phoneticPr fontId="2" type="noConversion"/>
  </si>
  <si>
    <t>存入保證金</t>
    <phoneticPr fontId="2" type="noConversion"/>
  </si>
  <si>
    <t>其他非流動負債</t>
    <phoneticPr fontId="2" type="noConversion"/>
  </si>
  <si>
    <t>股東權益</t>
    <phoneticPr fontId="2" type="noConversion"/>
  </si>
  <si>
    <t>股本</t>
    <phoneticPr fontId="2" type="noConversion"/>
  </si>
  <si>
    <t>資本公積</t>
    <phoneticPr fontId="2" type="noConversion"/>
  </si>
  <si>
    <t>保留盈餘</t>
    <phoneticPr fontId="2" type="noConversion"/>
  </si>
  <si>
    <t>法定盈餘公積</t>
    <phoneticPr fontId="2" type="noConversion"/>
  </si>
  <si>
    <t>累積盈虧</t>
    <phoneticPr fontId="2" type="noConversion"/>
  </si>
  <si>
    <t>綜合損益表</t>
    <phoneticPr fontId="2" type="noConversion"/>
  </si>
  <si>
    <t>科目金額</t>
  </si>
  <si>
    <t>其他支出</t>
    <phoneticPr fontId="2" type="noConversion"/>
  </si>
  <si>
    <t>投資明細表</t>
    <phoneticPr fontId="2" type="noConversion"/>
  </si>
  <si>
    <t>單位：新台幣元</t>
    <phoneticPr fontId="2" type="noConversion"/>
  </si>
  <si>
    <t xml:space="preserve">    項目</t>
  </si>
  <si>
    <t>透過損益按公允價值衡量之金融資產</t>
    <phoneticPr fontId="2" type="noConversion"/>
  </si>
  <si>
    <t>股票</t>
  </si>
  <si>
    <t>短期票券</t>
  </si>
  <si>
    <t>政府債券</t>
  </si>
  <si>
    <t>公司債</t>
  </si>
  <si>
    <t>金融債券</t>
  </si>
  <si>
    <t>受益憑證</t>
  </si>
  <si>
    <t>受益證券</t>
  </si>
  <si>
    <t>其他</t>
  </si>
  <si>
    <t>小計</t>
  </si>
  <si>
    <t>評價調整</t>
  </si>
  <si>
    <t>淨額</t>
  </si>
  <si>
    <t>短期票券</t>
    <phoneticPr fontId="2" type="noConversion"/>
  </si>
  <si>
    <t>債券投資</t>
    <phoneticPr fontId="2" type="noConversion"/>
  </si>
  <si>
    <t>小計</t>
    <phoneticPr fontId="2" type="noConversion"/>
  </si>
  <si>
    <t>採用權益法之投資</t>
    <phoneticPr fontId="2" type="noConversion"/>
  </si>
  <si>
    <t>股票</t>
    <phoneticPr fontId="2" type="noConversion"/>
  </si>
  <si>
    <t>其他</t>
    <phoneticPr fontId="2" type="noConversion"/>
  </si>
  <si>
    <t>合計</t>
  </si>
  <si>
    <t>負責管理單位</t>
  </si>
  <si>
    <t>部門別</t>
    <phoneticPr fontId="3" type="noConversion"/>
  </si>
  <si>
    <t>科組別</t>
    <phoneticPr fontId="3" type="noConversion"/>
  </si>
  <si>
    <r>
      <t>職</t>
    </r>
    <r>
      <rPr>
        <sz val="12"/>
        <rFont val="Times New Roman"/>
        <family val="1"/>
      </rPr>
      <t xml:space="preserve"> </t>
    </r>
    <r>
      <rPr>
        <sz val="12"/>
        <rFont val="標楷體"/>
        <family val="4"/>
        <charset val="136"/>
      </rPr>
      <t>稱</t>
    </r>
  </si>
  <si>
    <r>
      <t>姓</t>
    </r>
    <r>
      <rPr>
        <sz val="12"/>
        <rFont val="Times New Roman"/>
        <family val="1"/>
      </rPr>
      <t xml:space="preserve"> </t>
    </r>
    <r>
      <rPr>
        <sz val="12"/>
        <rFont val="標楷體"/>
        <family val="4"/>
        <charset val="136"/>
      </rPr>
      <t>名</t>
    </r>
  </si>
  <si>
    <r>
      <t>系統使用代號</t>
    </r>
    <r>
      <rPr>
        <sz val="12"/>
        <rFont val="Times New Roman"/>
        <family val="1"/>
      </rPr>
      <t>(</t>
    </r>
    <r>
      <rPr>
        <sz val="12"/>
        <rFont val="標楷體"/>
        <family val="4"/>
        <charset val="136"/>
      </rPr>
      <t>正式主機</t>
    </r>
    <r>
      <rPr>
        <sz val="12"/>
        <rFont val="Times New Roman"/>
        <family val="1"/>
      </rPr>
      <t>)</t>
    </r>
    <phoneticPr fontId="3" type="noConversion"/>
  </si>
  <si>
    <r>
      <t>系統使用代號</t>
    </r>
    <r>
      <rPr>
        <sz val="12"/>
        <rFont val="Times New Roman"/>
        <family val="1"/>
      </rPr>
      <t>(</t>
    </r>
    <r>
      <rPr>
        <sz val="12"/>
        <rFont val="標楷體"/>
        <family val="4"/>
        <charset val="136"/>
      </rPr>
      <t>測試主機</t>
    </r>
    <r>
      <rPr>
        <sz val="12"/>
        <rFont val="Times New Roman"/>
        <family val="1"/>
      </rPr>
      <t>)</t>
    </r>
    <phoneticPr fontId="3" type="noConversion"/>
  </si>
  <si>
    <r>
      <t>系統使用代號</t>
    </r>
    <r>
      <rPr>
        <sz val="12"/>
        <rFont val="Times New Roman"/>
        <family val="1"/>
      </rPr>
      <t>(</t>
    </r>
    <r>
      <rPr>
        <sz val="12"/>
        <rFont val="標楷體"/>
        <family val="4"/>
        <charset val="136"/>
      </rPr>
      <t>網路</t>
    </r>
    <r>
      <rPr>
        <sz val="12"/>
        <rFont val="Times New Roman"/>
        <family val="1"/>
      </rPr>
      <t>)</t>
    </r>
    <phoneticPr fontId="3" type="noConversion"/>
  </si>
  <si>
    <r>
      <t>系統使用代號</t>
    </r>
    <r>
      <rPr>
        <sz val="12"/>
        <rFont val="Times New Roman"/>
        <family val="1"/>
      </rPr>
      <t>(</t>
    </r>
    <r>
      <rPr>
        <sz val="12"/>
        <rFont val="標楷體"/>
        <family val="4"/>
        <charset val="136"/>
      </rPr>
      <t>其他</t>
    </r>
    <r>
      <rPr>
        <sz val="12"/>
        <rFont val="Times New Roman"/>
        <family val="1"/>
      </rPr>
      <t>)</t>
    </r>
    <phoneticPr fontId="3" type="noConversion"/>
  </si>
  <si>
    <t>經辦工作</t>
    <phoneticPr fontId="3" type="noConversion"/>
  </si>
  <si>
    <t>進入公司日期</t>
    <phoneticPr fontId="3" type="noConversion"/>
  </si>
  <si>
    <t>擔任現職日期</t>
    <phoneticPr fontId="3" type="noConversion"/>
  </si>
  <si>
    <t>代理人</t>
  </si>
  <si>
    <t>上年度休假日數</t>
    <phoneticPr fontId="3" type="noConversion"/>
  </si>
  <si>
    <t>本年度休假日數</t>
    <phoneticPr fontId="3" type="noConversion"/>
  </si>
  <si>
    <t>序號</t>
    <phoneticPr fontId="11" type="noConversion"/>
  </si>
  <si>
    <t>系統代號</t>
    <phoneticPr fontId="11" type="noConversion"/>
  </si>
  <si>
    <t>資訊系統名稱</t>
    <phoneticPr fontId="11" type="noConversion"/>
  </si>
  <si>
    <t>系統維護部門</t>
    <phoneticPr fontId="3" type="noConversion"/>
  </si>
  <si>
    <t>系統負責人</t>
    <phoneticPr fontId="3" type="noConversion"/>
  </si>
  <si>
    <t>系統功能簡述</t>
    <phoneticPr fontId="3" type="noConversion"/>
  </si>
  <si>
    <t>與帳務資料相關性</t>
    <phoneticPr fontId="3" type="noConversion"/>
  </si>
  <si>
    <t>與個人資料相關性</t>
    <phoneticPr fontId="3" type="noConversion"/>
  </si>
  <si>
    <t>自行開發/委外開發/套裝軟體</t>
    <phoneticPr fontId="3" type="noConversion"/>
  </si>
  <si>
    <t>系統建立日期</t>
    <phoneticPr fontId="3" type="noConversion"/>
  </si>
  <si>
    <t>使用者代碼維護部門</t>
  </si>
  <si>
    <t>備註</t>
    <phoneticPr fontId="11" type="noConversion"/>
  </si>
  <si>
    <t>資訊部門　</t>
  </si>
  <si>
    <t>業務部門</t>
  </si>
  <si>
    <t>設備所在地點</t>
    <phoneticPr fontId="11" type="noConversion"/>
  </si>
  <si>
    <t>應用系統之作業及相關功能</t>
    <phoneticPr fontId="11" type="noConversion"/>
  </si>
  <si>
    <t>合計</t>
    <phoneticPr fontId="3" type="noConversion"/>
  </si>
  <si>
    <t>維護廠商</t>
  </si>
  <si>
    <t>頻率</t>
  </si>
  <si>
    <t>UPS不斷電系統</t>
  </si>
  <si>
    <t>發電機</t>
  </si>
  <si>
    <t>電力系統</t>
  </si>
  <si>
    <t>空調系統</t>
  </si>
  <si>
    <t>監視系統</t>
  </si>
  <si>
    <t>門禁系統</t>
  </si>
  <si>
    <t>環控系統</t>
  </si>
  <si>
    <t>消防系統</t>
  </si>
  <si>
    <t>註：項目請依實際情形增刪調整</t>
  </si>
  <si>
    <t>正式系統</t>
    <phoneticPr fontId="3" type="noConversion"/>
  </si>
  <si>
    <t>同地備援</t>
    <phoneticPr fontId="3" type="noConversion"/>
  </si>
  <si>
    <t>異地備援</t>
    <phoneticPr fontId="3" type="noConversion"/>
  </si>
  <si>
    <t>資料備份</t>
    <phoneticPr fontId="3" type="noConversion"/>
  </si>
  <si>
    <t>應用系統序號（請填寫所有已建置同地或異地備援之系統名稱）</t>
    <phoneticPr fontId="3" type="noConversion"/>
  </si>
  <si>
    <t>應用系統名稱（中文名稱及代號）</t>
    <phoneticPr fontId="3" type="noConversion"/>
  </si>
  <si>
    <t>正式主機型號（應用程式及資料庫伺服器）名稱</t>
    <phoneticPr fontId="3" type="noConversion"/>
  </si>
  <si>
    <t>正式主機處理資料能力效能或規格（MIPS、RAM等）</t>
    <phoneticPr fontId="3" type="noConversion"/>
  </si>
  <si>
    <t>正式主機放置場所/樓層</t>
    <phoneticPr fontId="3" type="noConversion"/>
  </si>
  <si>
    <t>同地備援主機型號（應用程式及資料庫伺服器）名稱</t>
    <phoneticPr fontId="3" type="noConversion"/>
  </si>
  <si>
    <t>同地備援主機處理資料能力效能或規格（MIPS、RAM等）</t>
    <phoneticPr fontId="3" type="noConversion"/>
  </si>
  <si>
    <t>同地備援放置場所/樓層</t>
    <phoneticPr fontId="3" type="noConversion"/>
  </si>
  <si>
    <t>異地備援主機型號（應用程式及資料庫伺服器）名稱</t>
    <phoneticPr fontId="3" type="noConversion"/>
  </si>
  <si>
    <t>異地備援主機處理資料能力效能或規格（MIPS、RAM等）</t>
    <phoneticPr fontId="3" type="noConversion"/>
  </si>
  <si>
    <t>異地備援放置場所/樓層</t>
    <phoneticPr fontId="3" type="noConversion"/>
  </si>
  <si>
    <t>資料是否即時抄錄至異地（若是，請註明使用技術）</t>
    <phoneticPr fontId="3" type="noConversion"/>
  </si>
  <si>
    <t>資料異地備份政策（包括備份頻率、備份內容及異地是否留存一份）</t>
    <phoneticPr fontId="3" type="noConversion"/>
  </si>
  <si>
    <t>資料異地備份存放場所</t>
    <phoneticPr fontId="3" type="noConversion"/>
  </si>
  <si>
    <t>資料檔案名稱</t>
    <phoneticPr fontId="2" type="noConversion"/>
  </si>
  <si>
    <t>欄位內容</t>
    <phoneticPr fontId="2" type="noConversion"/>
  </si>
  <si>
    <t>是否包含客戶個人資料</t>
    <phoneticPr fontId="2" type="noConversion"/>
  </si>
  <si>
    <t>提出需求之
使用者部門</t>
    <phoneticPr fontId="2" type="noConversion"/>
  </si>
  <si>
    <t>首次傳遞時間</t>
    <phoneticPr fontId="2" type="noConversion"/>
  </si>
  <si>
    <t>傳遞對象</t>
    <phoneticPr fontId="2" type="noConversion"/>
  </si>
  <si>
    <t>傳遞方式</t>
    <phoneticPr fontId="2" type="noConversion"/>
  </si>
  <si>
    <t>加密方式</t>
    <phoneticPr fontId="2" type="noConversion"/>
  </si>
  <si>
    <t>頻率</t>
    <phoneticPr fontId="2" type="noConversion"/>
  </si>
  <si>
    <t>洽詢本資料檔案細節之經辦姓名分機</t>
    <phoneticPr fontId="2" type="noConversion"/>
  </si>
  <si>
    <t>資料檔案名稱</t>
    <phoneticPr fontId="2" type="noConversion"/>
  </si>
  <si>
    <t>欄位內容</t>
    <phoneticPr fontId="2" type="noConversion"/>
  </si>
  <si>
    <t>首次傳遞時間</t>
    <phoneticPr fontId="2" type="noConversion"/>
  </si>
  <si>
    <t>洽詢本資料檔案細節之經辦姓名分機</t>
    <phoneticPr fontId="2" type="noConversion"/>
  </si>
  <si>
    <t>是否包含客戶個人資料</t>
    <phoneticPr fontId="2" type="noConversion"/>
  </si>
  <si>
    <t>傳遞對象</t>
    <phoneticPr fontId="2" type="noConversion"/>
  </si>
  <si>
    <t>提供方式</t>
    <phoneticPr fontId="2" type="noConversion"/>
  </si>
  <si>
    <t>頻率</t>
    <phoneticPr fontId="2" type="noConversion"/>
  </si>
  <si>
    <t>提供使用者部門自行產出資料或下載檔案功能之應用程式明細</t>
    <phoneticPr fontId="2" type="noConversion"/>
  </si>
  <si>
    <t>使用者部門名稱</t>
    <phoneticPr fontId="2" type="noConversion"/>
  </si>
  <si>
    <t>程式名稱</t>
    <phoneticPr fontId="2" type="noConversion"/>
  </si>
  <si>
    <t>程式所屬系統名稱</t>
    <phoneticPr fontId="2" type="noConversion"/>
  </si>
  <si>
    <t>存取之資料庫名稱</t>
    <phoneticPr fontId="2" type="noConversion"/>
  </si>
  <si>
    <t>資料庫有無客戶個資欄位</t>
    <phoneticPr fontId="2" type="noConversion"/>
  </si>
  <si>
    <t>程式上線時間</t>
    <phoneticPr fontId="2" type="noConversion"/>
  </si>
  <si>
    <t>申請單No.</t>
    <phoneticPr fontId="2" type="noConversion"/>
  </si>
  <si>
    <t>加密方式</t>
    <phoneticPr fontId="2" type="noConversion"/>
  </si>
  <si>
    <t>備註(請附操作手冊及洽詢本應用程式細節之經辦姓名分機)</t>
    <phoneticPr fontId="2" type="noConversion"/>
  </si>
  <si>
    <t>項次</t>
    <phoneticPr fontId="21" type="noConversion"/>
  </si>
  <si>
    <t>單位</t>
    <phoneticPr fontId="21" type="noConversion"/>
  </si>
  <si>
    <t>Domain</t>
    <phoneticPr fontId="21" type="noConversion"/>
  </si>
  <si>
    <t>內部/外部</t>
    <phoneticPr fontId="21" type="noConversion"/>
  </si>
  <si>
    <t>項次</t>
    <phoneticPr fontId="21" type="noConversion"/>
  </si>
  <si>
    <t>IP位置</t>
    <phoneticPr fontId="21" type="noConversion"/>
  </si>
  <si>
    <t>PC/Server</t>
    <phoneticPr fontId="21" type="noConversion"/>
  </si>
  <si>
    <t>正式/備援/開發/測試</t>
    <phoneticPr fontId="21" type="noConversion"/>
  </si>
  <si>
    <t>機器用途</t>
    <phoneticPr fontId="21" type="noConversion"/>
  </si>
  <si>
    <t>作業系統</t>
    <phoneticPr fontId="21" type="noConversion"/>
  </si>
  <si>
    <t>項次</t>
    <phoneticPr fontId="21" type="noConversion"/>
  </si>
  <si>
    <t>網段</t>
    <phoneticPr fontId="21" type="noConversion"/>
  </si>
  <si>
    <t>用途</t>
    <phoneticPr fontId="21" type="noConversion"/>
  </si>
  <si>
    <t>範例</t>
    <phoneticPr fontId="21" type="noConversion"/>
  </si>
  <si>
    <t>網段配罝表</t>
    <phoneticPr fontId="2" type="noConversion"/>
  </si>
  <si>
    <r>
      <t>XXX.XXX.XXX.XXX</t>
    </r>
    <r>
      <rPr>
        <b/>
        <sz val="12"/>
        <color rgb="FFFF0000"/>
        <rFont val="標楷體"/>
        <family val="4"/>
        <charset val="136"/>
      </rPr>
      <t>/</t>
    </r>
    <r>
      <rPr>
        <sz val="12"/>
        <color theme="1"/>
        <rFont val="標楷體"/>
        <family val="4"/>
        <charset val="136"/>
      </rPr>
      <t>XX(24或25或26等)
192.168.10.0/24</t>
    </r>
    <phoneticPr fontId="21" type="noConversion"/>
  </si>
  <si>
    <t>未加入AD清單</t>
    <phoneticPr fontId="2" type="noConversion"/>
  </si>
  <si>
    <t>網域清單</t>
    <phoneticPr fontId="2" type="noConversion"/>
  </si>
  <si>
    <t>災害應變調查表</t>
    <phoneticPr fontId="2" type="noConversion"/>
  </si>
  <si>
    <t>資訊機房基礎設施維護情形調查表</t>
    <phoneticPr fontId="2" type="noConversion"/>
  </si>
  <si>
    <t>資訊作業系統調查表</t>
    <phoneticPr fontId="2" type="noConversion"/>
  </si>
  <si>
    <t>員工職務調查表</t>
    <phoneticPr fontId="2" type="noConversion"/>
  </si>
  <si>
    <t>委外調查表</t>
    <phoneticPr fontId="2" type="noConversion"/>
  </si>
  <si>
    <t>透過其他綜合損益按公允價值衡量之金融資產</t>
    <phoneticPr fontId="2" type="noConversion"/>
  </si>
  <si>
    <t>按攤銷後成本衡量之金融資產</t>
    <phoneticPr fontId="2" type="noConversion"/>
  </si>
  <si>
    <t>與關係人交易明細表　　　　　　</t>
    <phoneticPr fontId="3" type="noConversion"/>
  </si>
  <si>
    <t>收入費用類</t>
    <phoneticPr fontId="3" type="noConversion"/>
  </si>
  <si>
    <t>會計科目</t>
    <phoneticPr fontId="3" type="noConversion"/>
  </si>
  <si>
    <t>日期</t>
    <phoneticPr fontId="3" type="noConversion"/>
  </si>
  <si>
    <t>對象</t>
    <phoneticPr fontId="3" type="noConversion"/>
  </si>
  <si>
    <t>金額</t>
    <phoneticPr fontId="3" type="noConversion"/>
  </si>
  <si>
    <t>性質內容</t>
    <phoneticPr fontId="3" type="noConversion"/>
  </si>
  <si>
    <t>備註</t>
  </si>
  <si>
    <t>資產負債類</t>
    <phoneticPr fontId="3" type="noConversion"/>
  </si>
  <si>
    <t>會計科目</t>
    <phoneticPr fontId="3" type="noConversion"/>
  </si>
  <si>
    <t>日期</t>
    <phoneticPr fontId="3" type="noConversion"/>
  </si>
  <si>
    <t>金額</t>
    <phoneticPr fontId="3" type="noConversion"/>
  </si>
  <si>
    <t>會計科目</t>
    <phoneticPr fontId="3" type="noConversion"/>
  </si>
  <si>
    <t>名稱</t>
    <phoneticPr fontId="3" type="noConversion"/>
  </si>
  <si>
    <t>帳號</t>
    <phoneticPr fontId="3" type="noConversion"/>
  </si>
  <si>
    <t>銀行帳</t>
    <phoneticPr fontId="3" type="noConversion"/>
  </si>
  <si>
    <t>調節項目</t>
    <phoneticPr fontId="3" type="noConversion"/>
  </si>
  <si>
    <t>會計帳</t>
    <phoneticPr fontId="3" type="noConversion"/>
  </si>
  <si>
    <t>備註</t>
    <phoneticPr fontId="3" type="noConversion"/>
  </si>
  <si>
    <t>加項:在途存款</t>
    <phoneticPr fontId="3" type="noConversion"/>
  </si>
  <si>
    <t>減項:未兌現支票</t>
    <phoneticPr fontId="3" type="noConversion"/>
  </si>
  <si>
    <t>其他項目</t>
    <phoneticPr fontId="3" type="noConversion"/>
  </si>
  <si>
    <t>其他項目</t>
    <phoneticPr fontId="3" type="noConversion"/>
  </si>
  <si>
    <t>例：現金及約當現金</t>
    <phoneticPr fontId="3" type="noConversion"/>
  </si>
  <si>
    <t>oo金融機構oo存款</t>
    <phoneticPr fontId="3" type="noConversion"/>
  </si>
  <si>
    <t>受限制資產</t>
    <phoneticPr fontId="3" type="noConversion"/>
  </si>
  <si>
    <t>oo金融機構oo存款</t>
  </si>
  <si>
    <t>名稱</t>
  </si>
  <si>
    <t>一</t>
  </si>
  <si>
    <t>二</t>
  </si>
  <si>
    <t>自然人客戶數</t>
  </si>
  <si>
    <t>法人及團體客戶數</t>
  </si>
  <si>
    <t>國內重要政治性職務之人士(PEPs)客戶數</t>
  </si>
  <si>
    <t>國外重要政治性職務之人士(PEPs)客戶數</t>
  </si>
  <si>
    <t>高風險客戶數</t>
  </si>
  <si>
    <t>一般風險客戶數</t>
  </si>
  <si>
    <t>低風險客戶數</t>
  </si>
  <si>
    <t>最近2年可疑交易申報數</t>
  </si>
  <si>
    <t>三</t>
  </si>
  <si>
    <t>法令遵循制度相關內規</t>
  </si>
  <si>
    <t>法令遵循主管及法令遵循單位所屬人員名單及受訓資料</t>
  </si>
  <si>
    <t>一、營運現況</t>
    <phoneticPr fontId="2" type="noConversion"/>
  </si>
  <si>
    <t>1.公司概況：境內及跨境業務</t>
    <phoneticPr fontId="2" type="noConversion"/>
  </si>
  <si>
    <t>2.公司組織架構圖</t>
    <phoneticPr fontId="2" type="noConversion"/>
  </si>
  <si>
    <t>3.支付款項保管作業</t>
    <phoneticPr fontId="2" type="noConversion"/>
  </si>
  <si>
    <t>4.國際認證情形</t>
    <phoneticPr fontId="2" type="noConversion"/>
  </si>
  <si>
    <t>5.未來展望</t>
    <phoneticPr fontId="2" type="noConversion"/>
  </si>
  <si>
    <t>二、交易流程控管</t>
    <phoneticPr fontId="2" type="noConversion"/>
  </si>
  <si>
    <t>三、電子支付業務作業流程</t>
    <phoneticPr fontId="2" type="noConversion"/>
  </si>
  <si>
    <t>1.代理收付實質交易款項</t>
    <phoneticPr fontId="2" type="noConversion"/>
  </si>
  <si>
    <t>2.收受儲值款項</t>
    <phoneticPr fontId="2" type="noConversion"/>
  </si>
  <si>
    <t>4.提領款項</t>
    <phoneticPr fontId="2" type="noConversion"/>
  </si>
  <si>
    <t>5.APP操作業面展示</t>
    <phoneticPr fontId="2" type="noConversion"/>
  </si>
  <si>
    <t>1.網路架構及防禦機制</t>
    <phoneticPr fontId="2" type="noConversion"/>
  </si>
  <si>
    <t>五、個資保護措施及消保機制</t>
    <phoneticPr fontId="2" type="noConversion"/>
  </si>
  <si>
    <t>1.個人資料檔案維護</t>
    <phoneticPr fontId="2" type="noConversion"/>
  </si>
  <si>
    <t>2.價金保管制度</t>
    <phoneticPr fontId="2" type="noConversion"/>
  </si>
  <si>
    <t>3.糾紛處理程序</t>
    <phoneticPr fontId="2" type="noConversion"/>
  </si>
  <si>
    <t>六、洗錢防制措施</t>
    <phoneticPr fontId="2" type="noConversion"/>
  </si>
  <si>
    <t>1.辦理洗防及打擊資恐主義作業重要時程</t>
    <phoneticPr fontId="2" type="noConversion"/>
  </si>
  <si>
    <t>2.洗錢風險評估、風險評估項目、風險分級規則</t>
    <phoneticPr fontId="2" type="noConversion"/>
  </si>
  <si>
    <t>3.高、中、低風險管控措施</t>
    <phoneticPr fontId="2" type="noConversion"/>
  </si>
  <si>
    <t>4.客戶身分確認時機</t>
    <phoneticPr fontId="2" type="noConversion"/>
  </si>
  <si>
    <t>5.客戶風險等級之建立及調整</t>
    <phoneticPr fontId="2" type="noConversion"/>
  </si>
  <si>
    <t>6.帳戶及交易支持續監控，包括存款、放款、信用卡、信託等疑似洗錢表徵報表</t>
    <phoneticPr fontId="2" type="noConversion"/>
  </si>
  <si>
    <t>7.通報程序</t>
    <phoneticPr fontId="2" type="noConversion"/>
  </si>
  <si>
    <t>8.教育訓練</t>
    <phoneticPr fontId="2" type="noConversion"/>
  </si>
  <si>
    <t>9.AML系統之架構、資料流程、角色權限</t>
    <phoneticPr fontId="2" type="noConversion"/>
  </si>
  <si>
    <t>10.洗錢組織架構、人力(總行管理單位)</t>
    <phoneticPr fontId="2" type="noConversion"/>
  </si>
  <si>
    <t>調閱期間</t>
    <phoneticPr fontId="2" type="noConversion"/>
  </si>
  <si>
    <t>檢查基準日</t>
    <phoneticPr fontId="2" type="noConversion"/>
  </si>
  <si>
    <t>請借閱</t>
    <phoneticPr fontId="2" type="noConversion"/>
  </si>
  <si>
    <t>清單</t>
    <phoneticPr fontId="2" type="noConversion"/>
  </si>
  <si>
    <t>清單</t>
    <phoneticPr fontId="2" type="noConversion"/>
  </si>
  <si>
    <r>
      <t>金融法規適用意見表</t>
    </r>
    <r>
      <rPr>
        <sz val="16"/>
        <color rgb="FF000000"/>
        <rFont val="標楷體"/>
        <family val="4"/>
        <charset val="136"/>
      </rPr>
      <t xml:space="preserve"> </t>
    </r>
  </si>
  <si>
    <t>法規名稱</t>
  </si>
  <si>
    <t>法規發布日期及文號</t>
  </si>
  <si>
    <t>法規適用疑義/不合時宜之內容</t>
  </si>
  <si>
    <t>說   明</t>
  </si>
  <si>
    <t>建議事項</t>
  </si>
  <si>
    <t>註：受檢機構填列簽章後，請於檢查結束日(前)送交本局檢查領隊(無意見者，請填”無”)。</t>
  </si>
  <si>
    <t xml:space="preserve">＊受檢機構聯絡人在總機構係指總稽核、外國金融機構在臺分支機構係指法令遵循主管、證券業係指內部稽核主管、其他分支機構係指受檢機構經理（或其代理人）、農（漁）會信用部係指信用部主任。      </t>
  </si>
  <si>
    <t>檢查基準日</t>
  </si>
  <si>
    <t>本次檢查(a)</t>
  </si>
  <si>
    <t>增減%</t>
  </si>
  <si>
    <t>上一年底(b)</t>
    <phoneticPr fontId="2" type="noConversion"/>
  </si>
  <si>
    <t>增減%</t>
    <phoneticPr fontId="2" type="noConversion"/>
  </si>
  <si>
    <t>(a-b)/b</t>
    <phoneticPr fontId="2" type="noConversion"/>
  </si>
  <si>
    <t>(b-c)/c</t>
    <phoneticPr fontId="2" type="noConversion"/>
  </si>
  <si>
    <t>上二年底(c)</t>
    <phoneticPr fontId="2" type="noConversion"/>
  </si>
  <si>
    <t>專用存款帳戶餘額</t>
    <phoneticPr fontId="2" type="noConversion"/>
  </si>
  <si>
    <t>關係人</t>
    <phoneticPr fontId="2" type="noConversion"/>
  </si>
  <si>
    <t>其他</t>
    <phoneticPr fontId="2" type="noConversion"/>
  </si>
  <si>
    <t>庫存現金</t>
    <phoneticPr fontId="2" type="noConversion"/>
  </si>
  <si>
    <t>銀行存款</t>
    <phoneticPr fontId="2" type="noConversion"/>
  </si>
  <si>
    <t>有價證券投資</t>
    <phoneticPr fontId="2" type="noConversion"/>
  </si>
  <si>
    <t>代理收付/儲值款項</t>
    <phoneticPr fontId="2" type="noConversion"/>
  </si>
  <si>
    <t>其他</t>
    <phoneticPr fontId="2" type="noConversion"/>
  </si>
  <si>
    <t>應付薪資及獎金</t>
    <phoneticPr fontId="2" type="noConversion"/>
  </si>
  <si>
    <t>其他</t>
    <phoneticPr fontId="2" type="noConversion"/>
  </si>
  <si>
    <t>利息收入</t>
    <phoneticPr fontId="2" type="noConversion"/>
  </si>
  <si>
    <t>租金收入</t>
    <phoneticPr fontId="2" type="noConversion"/>
  </si>
  <si>
    <t>房屋及設備租金</t>
    <phoneticPr fontId="2" type="noConversion"/>
  </si>
  <si>
    <t>收入</t>
    <phoneticPr fontId="2" type="noConversion"/>
  </si>
  <si>
    <t>支出</t>
    <phoneticPr fontId="2" type="noConversion"/>
  </si>
  <si>
    <t>營業成本</t>
  </si>
  <si>
    <t>營業費用</t>
  </si>
  <si>
    <t>薪資費用</t>
    <phoneticPr fontId="2" type="noConversion"/>
  </si>
  <si>
    <t>廣告費用</t>
    <phoneticPr fontId="2" type="noConversion"/>
  </si>
  <si>
    <t>呆帳費用</t>
    <phoneticPr fontId="2" type="noConversion"/>
  </si>
  <si>
    <t>折舊費用</t>
    <phoneticPr fontId="2" type="noConversion"/>
  </si>
  <si>
    <t>研究發展費用</t>
    <phoneticPr fontId="2" type="noConversion"/>
  </si>
  <si>
    <t>其他營業費用</t>
    <phoneticPr fontId="2" type="noConversion"/>
  </si>
  <si>
    <t>營業外支出</t>
    <phoneticPr fontId="2" type="noConversion"/>
  </si>
  <si>
    <t>財務成本</t>
    <phoneticPr fontId="2" type="noConversion"/>
  </si>
  <si>
    <t>稅前損益</t>
    <phoneticPr fontId="2" type="noConversion"/>
  </si>
  <si>
    <t>上一年度(b)</t>
    <phoneticPr fontId="2" type="noConversion"/>
  </si>
  <si>
    <t>上二年度(c)</t>
    <phoneticPr fontId="2" type="noConversion"/>
  </si>
  <si>
    <t>資料時間</t>
    <phoneticPr fontId="2" type="noConversion"/>
  </si>
  <si>
    <t>提領帳戶款項明細檔</t>
    <phoneticPr fontId="2" type="noConversion"/>
  </si>
  <si>
    <t>退款交易明細檔</t>
    <phoneticPr fontId="2" type="noConversion"/>
  </si>
  <si>
    <t>代理收付交易款項交易檔</t>
    <phoneticPr fontId="2" type="noConversion"/>
  </si>
  <si>
    <t>收受儲值款項交易檔</t>
    <phoneticPr fontId="2" type="noConversion"/>
  </si>
  <si>
    <r>
      <t>銀行存款調節表</t>
    </r>
    <r>
      <rPr>
        <b/>
        <sz val="16"/>
        <color rgb="FF000000"/>
        <rFont val="Times New Roman"/>
        <family val="1"/>
      </rPr>
      <t xml:space="preserve">    </t>
    </r>
    <phoneticPr fontId="3" type="noConversion"/>
  </si>
  <si>
    <t xml:space="preserve">受檢單位:                      </t>
    <phoneticPr fontId="2" type="noConversion"/>
  </si>
  <si>
    <t>單位：元</t>
    <phoneticPr fontId="2" type="noConversion"/>
  </si>
  <si>
    <t>B1</t>
    <phoneticPr fontId="2" type="noConversion"/>
  </si>
  <si>
    <t>註1：請列示調閱期間仍然有效之合約。</t>
    <phoneticPr fontId="2" type="noConversion"/>
  </si>
  <si>
    <t>C1</t>
    <phoneticPr fontId="2" type="noConversion"/>
  </si>
  <si>
    <t>國際認證證書</t>
    <phoneticPr fontId="2" type="noConversion"/>
  </si>
  <si>
    <t>法令遵循制度相關資料</t>
    <phoneticPr fontId="3" type="noConversion"/>
  </si>
  <si>
    <t>C2</t>
    <phoneticPr fontId="2" type="noConversion"/>
  </si>
  <si>
    <t>受檢單位:</t>
    <phoneticPr fontId="2" type="noConversion"/>
  </si>
  <si>
    <t>D1</t>
    <phoneticPr fontId="2" type="noConversion"/>
  </si>
  <si>
    <r>
      <t>行動應用程式</t>
    </r>
    <r>
      <rPr>
        <sz val="20"/>
        <color theme="1"/>
        <rFont val="Times New Roman"/>
        <family val="1"/>
      </rPr>
      <t>(APP)</t>
    </r>
    <r>
      <rPr>
        <sz val="20"/>
        <color theme="1"/>
        <rFont val="標楷體"/>
        <family val="4"/>
        <charset val="136"/>
      </rPr>
      <t>調查表</t>
    </r>
  </si>
  <si>
    <t>序號</t>
  </si>
  <si>
    <r>
      <t>APP</t>
    </r>
    <r>
      <rPr>
        <sz val="14"/>
        <color theme="1"/>
        <rFont val="標楷體"/>
        <family val="4"/>
        <charset val="136"/>
      </rPr>
      <t>名稱</t>
    </r>
  </si>
  <si>
    <t>版本</t>
  </si>
  <si>
    <t>用途</t>
  </si>
  <si>
    <r>
      <t>公開上架</t>
    </r>
    <r>
      <rPr>
        <sz val="12"/>
        <color theme="1"/>
        <rFont val="Times New Roman"/>
        <family val="1"/>
      </rPr>
      <t>/</t>
    </r>
    <r>
      <rPr>
        <sz val="12"/>
        <color theme="1"/>
        <rFont val="標楷體"/>
        <family val="4"/>
        <charset val="136"/>
      </rPr>
      <t>內部使用</t>
    </r>
    <r>
      <rPr>
        <vertAlign val="superscript"/>
        <sz val="12"/>
        <color theme="1"/>
        <rFont val="Times New Roman"/>
        <family val="1"/>
      </rPr>
      <t>2</t>
    </r>
    <phoneticPr fontId="2" type="noConversion"/>
  </si>
  <si>
    <r>
      <t>自行開發/委外開發</t>
    </r>
    <r>
      <rPr>
        <vertAlign val="superscript"/>
        <sz val="12"/>
        <color theme="1"/>
        <rFont val="標楷體"/>
        <family val="4"/>
        <charset val="136"/>
      </rPr>
      <t>1</t>
    </r>
    <phoneticPr fontId="2" type="noConversion"/>
  </si>
  <si>
    <t>註2：公開上架者請填寫上架商店位置。</t>
    <phoneticPr fontId="2" type="noConversion"/>
  </si>
  <si>
    <t>註1：委外開發者，請提供合約書。</t>
    <phoneticPr fontId="2" type="noConversion"/>
  </si>
  <si>
    <t>資料變更異動申請清單及相關附件紀錄</t>
    <phoneticPr fontId="2" type="noConversion"/>
  </si>
  <si>
    <t>實際執行月份</t>
    <phoneticPr fontId="3" type="noConversion"/>
  </si>
  <si>
    <t>實際執行月份</t>
    <phoneticPr fontId="2" type="noConversion"/>
  </si>
  <si>
    <t>E1</t>
    <phoneticPr fontId="2" type="noConversion"/>
  </si>
  <si>
    <t>與境外機構合作或協助從事電子支付機構業務契約</t>
    <phoneticPr fontId="2" type="noConversion"/>
  </si>
  <si>
    <t>F1</t>
    <phoneticPr fontId="2" type="noConversion"/>
  </si>
  <si>
    <t>F2</t>
    <phoneticPr fontId="2" type="noConversion"/>
  </si>
  <si>
    <t>F3</t>
    <phoneticPr fontId="2" type="noConversion"/>
  </si>
  <si>
    <t>G1</t>
    <phoneticPr fontId="2" type="noConversion"/>
  </si>
  <si>
    <t>全公司電腦現況調查</t>
    <phoneticPr fontId="3" type="noConversion"/>
  </si>
  <si>
    <t>清單</t>
    <phoneticPr fontId="2" type="noConversion"/>
  </si>
  <si>
    <t>全公司PC數</t>
    <phoneticPr fontId="3" type="noConversion"/>
  </si>
  <si>
    <t>全公司NB數</t>
    <phoneticPr fontId="3" type="noConversion"/>
  </si>
  <si>
    <t>全公司SERVER數</t>
    <phoneticPr fontId="3" type="noConversion"/>
  </si>
  <si>
    <t>合計</t>
    <phoneticPr fontId="3" type="noConversion"/>
  </si>
  <si>
    <t>全公司 PC / NB / SERVER 合計數</t>
    <phoneticPr fontId="3" type="noConversion"/>
  </si>
  <si>
    <t>已加入AD數</t>
    <phoneticPr fontId="3" type="noConversion"/>
  </si>
  <si>
    <t>已回收最高權限者（如：administrator、root等）</t>
    <phoneticPr fontId="3" type="noConversion"/>
  </si>
  <si>
    <t>已納入資產管理軟體（如：SCCM、SmartIT、WinMatrix等）數</t>
    <phoneticPr fontId="3" type="noConversion"/>
  </si>
  <si>
    <t>已裝設防毒軟體數</t>
    <phoneticPr fontId="3" type="noConversion"/>
  </si>
  <si>
    <t>已納入上網管理軟體管理者（如：Websense、Blue Coat、等）</t>
    <phoneticPr fontId="3" type="noConversion"/>
  </si>
  <si>
    <t>已裝設VPN</t>
    <phoneticPr fontId="3" type="noConversion"/>
  </si>
  <si>
    <t>已開放USB寫出功能</t>
    <phoneticPr fontId="3" type="noConversion"/>
  </si>
  <si>
    <t>已開放光碟機燒錄功能</t>
    <phoneticPr fontId="3" type="noConversion"/>
  </si>
  <si>
    <t>已裝設DLP</t>
    <phoneticPr fontId="3" type="noConversion"/>
  </si>
  <si>
    <t>已裝設遠端遙控軟體者</t>
    <phoneticPr fontId="3" type="noConversion"/>
  </si>
  <si>
    <t>單機作業者</t>
    <phoneticPr fontId="3" type="noConversion"/>
  </si>
  <si>
    <t>作業系統採用windows XP、2003</t>
    <phoneticPr fontId="3" type="noConversion"/>
  </si>
  <si>
    <t>作業系統採用AIX 7.2 TL0、AIX 7.1 TL3及AIX 6.1以下版本者</t>
    <phoneticPr fontId="3" type="noConversion"/>
  </si>
  <si>
    <t>採用何種資訊資產管理軟體</t>
    <phoneticPr fontId="3" type="noConversion"/>
  </si>
  <si>
    <t>採用何種防毒軟體</t>
    <phoneticPr fontId="3" type="noConversion"/>
  </si>
  <si>
    <t>採用何種上網行為控管系統</t>
    <phoneticPr fontId="3" type="noConversion"/>
  </si>
  <si>
    <t>開啟下列功能之人數/設備統計：</t>
    <phoneticPr fontId="3" type="noConversion"/>
  </si>
  <si>
    <t>採用管控機制/系統</t>
    <phoneticPr fontId="3" type="noConversion"/>
  </si>
  <si>
    <t>USB</t>
    <phoneticPr fontId="3" type="noConversion"/>
  </si>
  <si>
    <t>燒錄機</t>
    <phoneticPr fontId="3" type="noConversion"/>
  </si>
  <si>
    <t>PUSH/WEB MAIL</t>
    <phoneticPr fontId="3" type="noConversion"/>
  </si>
  <si>
    <t>外部電子郵件信箱</t>
    <phoneticPr fontId="3" type="noConversion"/>
  </si>
  <si>
    <t>內部電子郵件對外寄送免過濾</t>
    <phoneticPr fontId="3" type="noConversion"/>
  </si>
  <si>
    <t>雲端硬碟</t>
    <phoneticPr fontId="3" type="noConversion"/>
  </si>
  <si>
    <t>Line PC板</t>
    <phoneticPr fontId="3" type="noConversion"/>
  </si>
  <si>
    <t>Skype</t>
    <phoneticPr fontId="3" type="noConversion"/>
  </si>
  <si>
    <t>WeChat</t>
    <phoneticPr fontId="3" type="noConversion"/>
  </si>
  <si>
    <t>AOL</t>
    <phoneticPr fontId="3" type="noConversion"/>
  </si>
  <si>
    <t>QQ</t>
    <phoneticPr fontId="3" type="noConversion"/>
  </si>
  <si>
    <t>Linkedln</t>
    <phoneticPr fontId="3" type="noConversion"/>
  </si>
  <si>
    <t>Twitter</t>
    <phoneticPr fontId="3" type="noConversion"/>
  </si>
  <si>
    <t>FACEBOOK</t>
    <phoneticPr fontId="3" type="noConversion"/>
  </si>
  <si>
    <t>其他社群網站</t>
    <phoneticPr fontId="3" type="noConversion"/>
  </si>
  <si>
    <t>網路設備(如)3G、4G網卡、藍芽)</t>
    <phoneticPr fontId="3" type="noConversion"/>
  </si>
  <si>
    <t>資訊部門產出資料檔並提供予內部使用者之明細表</t>
    <phoneticPr fontId="2" type="noConversion"/>
  </si>
  <si>
    <t>資訊部門產出資料檔並傳遞至外部單位(含母公司及子公司)之明細表</t>
    <phoneticPr fontId="2" type="noConversion"/>
  </si>
  <si>
    <t>檔案名稱(註1)</t>
    <phoneticPr fontId="2" type="noConversion"/>
  </si>
  <si>
    <t>內容說明(註2)</t>
    <phoneticPr fontId="2" type="noConversion"/>
  </si>
  <si>
    <t>註2：請一併提供原始檔案之TableSchema(須含完整代碼說明)。</t>
    <phoneticPr fontId="2" type="noConversion"/>
  </si>
  <si>
    <t xml:space="preserve">    日期：</t>
    <phoneticPr fontId="2" type="noConversion"/>
  </si>
  <si>
    <t>調閱期間</t>
  </si>
  <si>
    <t>(三)貴公司若無該項業務，請填註說明"無"；若有疑問，請洽領隊或助檢人員，感謝您。</t>
    <phoneticPr fontId="3" type="noConversion"/>
  </si>
  <si>
    <t xml:space="preserve">貴單位                                             </t>
  </si>
  <si>
    <t>內部稽核制度</t>
    <phoneticPr fontId="2" type="noConversion"/>
  </si>
  <si>
    <t>請填寫</t>
    <phoneticPr fontId="2" type="noConversion"/>
  </si>
  <si>
    <t>作業平台(含版本)</t>
    <phoneticPr fontId="11" type="noConversion"/>
  </si>
  <si>
    <t>Data Base(含版本)</t>
    <phoneticPr fontId="3" type="noConversion"/>
  </si>
  <si>
    <t>財
務
會
計</t>
    <phoneticPr fontId="2" type="noConversion"/>
  </si>
  <si>
    <t>檢查基準日及最近二年底</t>
    <phoneticPr fontId="2" type="noConversion"/>
  </si>
  <si>
    <t>主管：　　　　　　　　      　　　經辦：　　　　　　 　　           　    附表：C1</t>
    <phoneticPr fontId="2" type="noConversion"/>
  </si>
  <si>
    <t>主管：　　　　　　　　      　　　經辦：　　　　　　 　　           　附表：C2</t>
    <phoneticPr fontId="3" type="noConversion"/>
  </si>
  <si>
    <t>主管：　　　　　　　　      　　　經辦：　　　　　　 　　           　    附表：D1</t>
    <phoneticPr fontId="2" type="noConversion"/>
  </si>
  <si>
    <t>主管：　　　　　　　　     經辦：　　　　　　 　　          附表：E1</t>
    <phoneticPr fontId="2" type="noConversion"/>
  </si>
  <si>
    <t>主管：　　　　　　　　     經辦：　　　　　　 　　          附表：F1</t>
    <phoneticPr fontId="2" type="noConversion"/>
  </si>
  <si>
    <t>主管：　　　　　　　　     經辦：　　　　　　 　　          附表：F2</t>
    <phoneticPr fontId="2" type="noConversion"/>
  </si>
  <si>
    <t>主管：　　　　　　　　     經辦：　　　　　　 　　          附表：F3</t>
    <phoneticPr fontId="2" type="noConversion"/>
  </si>
  <si>
    <t xml:space="preserve">受檢機構聯絡人：               電話：                           </t>
    <phoneticPr fontId="2" type="noConversion"/>
  </si>
  <si>
    <t xml:space="preserve">   附表：G1</t>
  </si>
  <si>
    <t>防制洗錢及打擊資恐作業(AML&amp;CFT)統計資料</t>
    <phoneticPr fontId="2" type="noConversion"/>
  </si>
  <si>
    <t>資產負債表、綜合損益表及投資明細表</t>
    <phoneticPr fontId="2" type="noConversion"/>
  </si>
  <si>
    <t>與關係人交易明細表</t>
    <phoneticPr fontId="3" type="noConversion"/>
  </si>
  <si>
    <t>使用者帳戶及交易監控紀錄</t>
    <phoneticPr fontId="2" type="noConversion"/>
  </si>
  <si>
    <t>員工職務調查表</t>
  </si>
  <si>
    <t>稽核人員之個人背景資料與職掌說明、教育訓練</t>
    <phoneticPr fontId="2" type="noConversion"/>
  </si>
  <si>
    <t>作業風險損失通報及相關處理紀錄</t>
  </si>
  <si>
    <t>跨部門溝通之會議紀錄、簡報檔及附件</t>
  </si>
  <si>
    <t>資訊作業系統調查表</t>
  </si>
  <si>
    <t>網域清單</t>
  </si>
  <si>
    <t>分散式阻斷服務攻擊(DDoS)演練相關資料</t>
    <phoneticPr fontId="2" type="noConversion"/>
  </si>
  <si>
    <t>個人電腦本機最高權限申請使用紀錄</t>
    <phoneticPr fontId="2" type="noConversion"/>
  </si>
  <si>
    <t>全公司電腦現況調查</t>
  </si>
  <si>
    <t>資訊設備綜合保險契約書</t>
    <phoneticPr fontId="2" type="noConversion"/>
  </si>
  <si>
    <t>與個人資料保護有關之作業規範</t>
  </si>
  <si>
    <t>資訊部門產出資料檔並傳遞至外部單位(含母公司及子公司)之明細表</t>
  </si>
  <si>
    <t>資訊部門產出資料檔並提供予內部使用者之明細表</t>
  </si>
  <si>
    <t>調閱期間：如未特別說明，以上次檢查基準日至本次檢查基準日為原則</t>
    <phoneticPr fontId="2" type="noConversion"/>
  </si>
  <si>
    <t>聯絡人</t>
    <phoneticPr fontId="3" type="noConversion"/>
  </si>
  <si>
    <t>簡報</t>
  </si>
  <si>
    <t>附表</t>
    <phoneticPr fontId="2" type="noConversion"/>
  </si>
  <si>
    <t>請依附表填列</t>
    <phoneticPr fontId="2" type="noConversion"/>
  </si>
  <si>
    <t>資
訊
系
統
安
全
控
管</t>
    <phoneticPr fontId="2" type="noConversion"/>
  </si>
  <si>
    <t>上開各項資料請於　　　　年　　　月　　　日前備妥並簽章。</t>
  </si>
  <si>
    <t>1.使用者及特約機構註冊身分認證機制</t>
    <phoneticPr fontId="2" type="noConversion"/>
  </si>
  <si>
    <t>3.國內外小額匯兌</t>
    <phoneticPr fontId="2" type="noConversion"/>
  </si>
  <si>
    <t>國內外小額匯兌</t>
    <phoneticPr fontId="2" type="noConversion"/>
  </si>
  <si>
    <t>第4條第1項第1款業務- inbound</t>
    <phoneticPr fontId="2" type="noConversion"/>
  </si>
  <si>
    <t>第4條第1項第2款業務- inbound</t>
    <phoneticPr fontId="2" type="noConversion"/>
  </si>
  <si>
    <t>第4條第1項第6款業務- outbound</t>
    <phoneticPr fontId="2" type="noConversion"/>
  </si>
  <si>
    <t>至少包括付款方電子支付帳戶帳號、收款方電子支付帳戶帳號、交易時間、交易金額、訂單號碼、撥款時間、撥款金額及撥款結果</t>
    <phoneticPr fontId="2" type="noConversion"/>
  </si>
  <si>
    <t>至少包括提領支付款項之電子支付帳戶帳號、轉入之銀行帳號及戶名、提領金額、提領幣別、提領時間、交易手續費及交易結果</t>
    <phoneticPr fontId="2" type="noConversion"/>
  </si>
  <si>
    <t>3.資訊系統與安全控管作業及交易資料處理</t>
    <phoneticPr fontId="2" type="noConversion"/>
  </si>
  <si>
    <t>2.對疑似不法或顯屬異常交易之電子支付帳戶之認定及相關作業</t>
    <phoneticPr fontId="2" type="noConversion"/>
  </si>
  <si>
    <t>電子支付業務相關檔案(EXCEL檔)</t>
    <phoneticPr fontId="2" type="noConversion"/>
  </si>
  <si>
    <t>上次檢查基準日至本次檢查基準日</t>
    <phoneticPr fontId="2" type="noConversion"/>
  </si>
  <si>
    <t>不具跨機構間國內外小額匯兌功能</t>
  </si>
  <si>
    <t>具跨機構間國內外小額匯兌功能</t>
    <phoneticPr fontId="2" type="noConversion"/>
  </si>
  <si>
    <t>具跨機構間國內外小額匯兌功能</t>
    <phoneticPr fontId="2" type="noConversion"/>
  </si>
  <si>
    <t>代理收付實質交易款項、收受儲值款項、國內外小額匯兌</t>
    <phoneticPr fontId="2" type="noConversion"/>
  </si>
  <si>
    <t>符合第三類電子支付帳戶認證程序</t>
    <phoneticPr fontId="2" type="noConversion"/>
  </si>
  <si>
    <t>收款方客戶</t>
    <phoneticPr fontId="2" type="noConversion"/>
  </si>
  <si>
    <t>付款方客戶</t>
    <phoneticPr fontId="2" type="noConversion"/>
  </si>
  <si>
    <t>記名儲值卡</t>
    <phoneticPr fontId="2" type="noConversion"/>
  </si>
  <si>
    <t>符合第二類電子支付帳戶認證程序</t>
    <phoneticPr fontId="2" type="noConversion"/>
  </si>
  <si>
    <t xml:space="preserve">國內小額匯兌 </t>
    <phoneticPr fontId="2" type="noConversion"/>
  </si>
  <si>
    <t xml:space="preserve">國外小額匯兌 </t>
    <phoneticPr fontId="2" type="noConversion"/>
  </si>
  <si>
    <t xml:space="preserve">同機構  </t>
    <phoneticPr fontId="2" type="noConversion"/>
  </si>
  <si>
    <t>跨機構</t>
    <phoneticPr fontId="2" type="noConversion"/>
  </si>
  <si>
    <t>匯出款項</t>
    <phoneticPr fontId="2" type="noConversion"/>
  </si>
  <si>
    <t xml:space="preserve">匯入款項   </t>
    <phoneticPr fontId="2" type="noConversion"/>
  </si>
  <si>
    <t>代理收付實質交易款項</t>
    <phoneticPr fontId="2" type="noConversion"/>
  </si>
  <si>
    <t>業務別交易資料(儲值卡)</t>
    <phoneticPr fontId="2" type="noConversion"/>
  </si>
  <si>
    <t>業務別交易資料(電子支付帳戶及跨境)</t>
    <phoneticPr fontId="2" type="noConversion"/>
  </si>
  <si>
    <t>交易卡數</t>
    <phoneticPr fontId="2" type="noConversion"/>
  </si>
  <si>
    <t>境外電子支付帳戶</t>
    <phoneticPr fontId="2" type="noConversion"/>
  </si>
  <si>
    <t>境外儲值卡</t>
    <phoneticPr fontId="2" type="noConversion"/>
  </si>
  <si>
    <t>儲值卡</t>
    <phoneticPr fontId="2" type="noConversion"/>
  </si>
  <si>
    <t>第4條第1項第3款業務- outbound</t>
    <phoneticPr fontId="2" type="noConversion"/>
  </si>
  <si>
    <t>第4條第1項第4款業務- inbound</t>
    <phoneticPr fontId="2" type="noConversion"/>
  </si>
  <si>
    <t>代理收付實質交易款項</t>
    <phoneticPr fontId="2" type="noConversion"/>
  </si>
  <si>
    <t>辦理國內外小額匯兌</t>
    <phoneticPr fontId="2" type="noConversion"/>
  </si>
  <si>
    <t>與境外機構合作或協助相關電子支付機構業務</t>
    <phoneticPr fontId="2" type="noConversion"/>
  </si>
  <si>
    <t>單位：戶；筆；新台幣元</t>
    <phoneticPr fontId="2" type="noConversion"/>
  </si>
  <si>
    <t>單位：戶；筆；新台幣元</t>
    <phoneticPr fontId="2" type="noConversion"/>
  </si>
  <si>
    <t>辦理國內外小額匯兌</t>
    <phoneticPr fontId="2" type="noConversion"/>
  </si>
  <si>
    <t>儲值卡</t>
    <phoneticPr fontId="2" type="noConversion"/>
  </si>
  <si>
    <t>特約機構交易資料</t>
    <phoneticPr fontId="2" type="noConversion"/>
  </si>
  <si>
    <t>所有特約機構(含與境外機構合作或協助從事電子支付機構業務相關行為客戶)</t>
    <phoneticPr fontId="2" type="noConversion"/>
  </si>
  <si>
    <t>特約機構(不含與境外機構合作或協助從事電子支付機構業務相關行為客戶)</t>
    <phoneticPr fontId="2" type="noConversion"/>
  </si>
  <si>
    <t>電子支付帳戶支付工具資料</t>
    <phoneticPr fontId="2" type="noConversion"/>
  </si>
  <si>
    <t>儲值卡支付工具資料</t>
    <phoneticPr fontId="2" type="noConversion"/>
  </si>
  <si>
    <t>電子支付帳戶餘額支付</t>
    <phoneticPr fontId="2" type="noConversion"/>
  </si>
  <si>
    <t>主要業務營運概況統計表(電子支付帳戶及跨境)</t>
    <phoneticPr fontId="2" type="noConversion"/>
  </si>
  <si>
    <t xml:space="preserve">電子支付帳戶 </t>
    <phoneticPr fontId="2" type="noConversion"/>
  </si>
  <si>
    <t>主要業務營運概況統計表(儲值卡)</t>
    <phoneticPr fontId="2" type="noConversion"/>
  </si>
  <si>
    <t>檢查基準日</t>
    <phoneticPr fontId="3" type="noConversion"/>
  </si>
  <si>
    <t>附表</t>
    <phoneticPr fontId="3" type="noConversion"/>
  </si>
  <si>
    <t>A1</t>
    <phoneticPr fontId="2" type="noConversion"/>
  </si>
  <si>
    <t>A2</t>
    <phoneticPr fontId="2" type="noConversion"/>
  </si>
  <si>
    <t>A3</t>
    <phoneticPr fontId="2" type="noConversion"/>
  </si>
  <si>
    <r>
      <t>信託財產之運用情形</t>
    </r>
    <r>
      <rPr>
        <b/>
        <sz val="16"/>
        <color rgb="FF000000"/>
        <rFont val="Times New Roman"/>
        <family val="1"/>
      </rPr>
      <t xml:space="preserve">          </t>
    </r>
    <phoneticPr fontId="3" type="noConversion"/>
  </si>
  <si>
    <t>會計科目</t>
    <phoneticPr fontId="3" type="noConversion"/>
  </si>
  <si>
    <t>名稱</t>
    <phoneticPr fontId="3" type="noConversion"/>
  </si>
  <si>
    <t>金額</t>
    <phoneticPr fontId="3" type="noConversion"/>
  </si>
  <si>
    <t>評價</t>
    <phoneticPr fontId="3" type="noConversion"/>
  </si>
  <si>
    <t>帳面餘額</t>
    <phoneticPr fontId="3" type="noConversion"/>
  </si>
  <si>
    <t>期間/利率</t>
    <phoneticPr fontId="3" type="noConversion"/>
  </si>
  <si>
    <t>第一銀行活期存款</t>
    <phoneticPr fontId="3" type="noConversion"/>
  </si>
  <si>
    <t>1年期1%</t>
    <phoneticPr fontId="3" type="noConversion"/>
  </si>
  <si>
    <t>國泰銀行活期存款</t>
    <phoneticPr fontId="3" type="noConversion"/>
  </si>
  <si>
    <t>6個月</t>
    <phoneticPr fontId="3" type="noConversion"/>
  </si>
  <si>
    <t>已攤銷衡量之金融資產</t>
    <phoneticPr fontId="3" type="noConversion"/>
  </si>
  <si>
    <t>109甲政府債券</t>
    <phoneticPr fontId="3" type="noConversion"/>
  </si>
  <si>
    <t>5年期0.75%</t>
    <phoneticPr fontId="3" type="noConversion"/>
  </si>
  <si>
    <t>面額、張數、股數</t>
    <phoneticPr fontId="3" type="noConversion"/>
  </si>
  <si>
    <t>主管：　　　　　　　　      　　　經辦：　　　　　　 　　           　    附表：A2</t>
    <phoneticPr fontId="2" type="noConversion"/>
  </si>
  <si>
    <t>主管：　　　　　　　　      　　　經辦：　　　　　　 　　           　    附表：A4</t>
    <phoneticPr fontId="3" type="noConversion"/>
  </si>
  <si>
    <t>A4</t>
  </si>
  <si>
    <t>主管：　　　　　　　　      　　　經辦：　　　　　　 　　           　    附表：A5</t>
    <phoneticPr fontId="2" type="noConversion"/>
  </si>
  <si>
    <t>A5</t>
  </si>
  <si>
    <t>A6</t>
  </si>
  <si>
    <t>主管：　　　　　　　　      　　　經辦：　　　　　　 　　           　    附表：A7</t>
    <phoneticPr fontId="3" type="noConversion"/>
  </si>
  <si>
    <t>職稱</t>
    <phoneticPr fontId="3" type="noConversion"/>
  </si>
  <si>
    <t>姓名</t>
    <phoneticPr fontId="3" type="noConversion"/>
  </si>
  <si>
    <t>兼職公司</t>
    <phoneticPr fontId="3" type="noConversion"/>
  </si>
  <si>
    <t>職務</t>
    <phoneticPr fontId="3" type="noConversion"/>
  </si>
  <si>
    <t>與本公司之關係</t>
    <phoneticPr fontId="3" type="noConversion"/>
  </si>
  <si>
    <t>董事長</t>
    <phoneticPr fontId="3" type="noConversion"/>
  </si>
  <si>
    <t>ＯＯＯ</t>
    <phoneticPr fontId="3" type="noConversion"/>
  </si>
  <si>
    <t>主管：　　　　　　　　      　　　經辦：　　　　　　 　　           　    附表：A6</t>
    <phoneticPr fontId="2" type="noConversion"/>
  </si>
  <si>
    <t xml:space="preserve">負責人兼職情形表        </t>
    <phoneticPr fontId="3" type="noConversion"/>
  </si>
  <si>
    <t>A7</t>
  </si>
  <si>
    <t>關係人建檔資料</t>
    <phoneticPr fontId="2" type="noConversion"/>
  </si>
  <si>
    <t>四、資訊作業</t>
    <phoneticPr fontId="2" type="noConversion"/>
  </si>
  <si>
    <t>2.電子支付作業環境介紹</t>
    <phoneticPr fontId="2" type="noConversion"/>
  </si>
  <si>
    <t>4.備緩措施及演練</t>
    <phoneticPr fontId="2" type="noConversion"/>
  </si>
  <si>
    <t>B2</t>
    <phoneticPr fontId="2" type="noConversion"/>
  </si>
  <si>
    <t>B3</t>
    <phoneticPr fontId="2" type="noConversion"/>
  </si>
  <si>
    <t>B4</t>
    <phoneticPr fontId="2" type="noConversion"/>
  </si>
  <si>
    <t>3.與第三方服務提供者(TSP)之業務簡介及資料介接方式</t>
    <phoneticPr fontId="2" type="noConversion"/>
  </si>
  <si>
    <t>單位：千張、家</t>
    <phoneticPr fontId="2" type="noConversion"/>
  </si>
  <si>
    <t>發卡總額</t>
  </si>
  <si>
    <t>流通卡數</t>
  </si>
  <si>
    <t>現金加值之委外機構</t>
  </si>
  <si>
    <t>委外機構</t>
  </si>
  <si>
    <t>使用者帳戶基本資料主檔</t>
    <phoneticPr fontId="2" type="noConversion"/>
  </si>
  <si>
    <t>使用者認證交易檔</t>
    <phoneticPr fontId="2" type="noConversion"/>
  </si>
  <si>
    <t>使用者帳戶餘額檔</t>
    <phoneticPr fontId="2" type="noConversion"/>
  </si>
  <si>
    <t>受託機構</t>
    <phoneticPr fontId="3" type="noConversion"/>
  </si>
  <si>
    <t>合約期間</t>
  </si>
  <si>
    <t>合約金額</t>
    <phoneticPr fontId="3" type="noConversion"/>
  </si>
  <si>
    <t>查核日期</t>
    <phoneticPr fontId="3" type="noConversion"/>
  </si>
  <si>
    <t>查核結果
(如有無缺失)</t>
    <phoneticPr fontId="3" type="noConversion"/>
  </si>
  <si>
    <t>後續改善追蹤</t>
    <phoneticPr fontId="3" type="noConversion"/>
  </si>
  <si>
    <t>委外項目性質(註2)</t>
    <phoneticPr fontId="3" type="noConversion"/>
  </si>
  <si>
    <t>委外契約代號及名稱
(請提供合約掃描檔)
(註1)</t>
    <phoneticPr fontId="3" type="noConversion"/>
  </si>
  <si>
    <t>簽約前審查項目(包括符合作業安全及風險管理要求，並請提示證明)</t>
    <phoneticPr fontId="3" type="noConversion"/>
  </si>
  <si>
    <t>合約條款是否要求受託機構不得違反法令強制或禁止規定(請註明合約條號)</t>
    <phoneticPr fontId="3" type="noConversion"/>
  </si>
  <si>
    <t>合約條款是否要求受託機構就受託範圍同意進行金融檢查(請註明合約條號)</t>
    <phoneticPr fontId="3" type="noConversion"/>
  </si>
  <si>
    <t>主管：　　　　　　　　      　　　經辦：　　　　　　 　　           　    附表：B4</t>
    <phoneticPr fontId="3" type="noConversion"/>
  </si>
  <si>
    <t>註2：A.代收以新臺幣現金繳納支付款項作業；B.支付款項現金及儲值卡之保管及運送作業；C.委託他人辦理無記名式儲值卡之販售、退卡作業；D.儲值卡儲值作業；E.資料處理；F.表單、憑證等資料保存之作業；G.收付訊息處理作業；H.使用者服務作業；I.委託受委託機構辦理使用者及特約機構之身分確認作業；J.收付訊息處理作業；K.端末設備之安裝測試、維護、訓練及查核作業；L.共用其他電子支付機構、信用卡收單機構、特約機構或儲值機構端末設備；M.儲值卡製卡及錄碼作業；N.透過信任服務管理平臺空中下載發行儲值卡作業；O.電子支付帳戶或儲值卡收單業務之推廣，及由銀行、其他電子支付機構及信用卡收單機構辦理電子支付帳戶或儲值卡特約機構之查核；P.由提供共用端末設備之其他電子支付機構及信用卡收單機構辦理交易清分作業；Q.其他，請填入代號。</t>
    <phoneticPr fontId="2" type="noConversion"/>
  </si>
  <si>
    <t>編號</t>
    <phoneticPr fontId="3" type="noConversion"/>
  </si>
  <si>
    <t>廣告或其他行銷活動名稱</t>
    <phoneticPr fontId="3" type="noConversion"/>
  </si>
  <si>
    <t>活動內容</t>
    <phoneticPr fontId="3" type="noConversion"/>
  </si>
  <si>
    <t>負責部門</t>
    <phoneticPr fontId="3" type="noConversion"/>
  </si>
  <si>
    <t>活動期間</t>
    <phoneticPr fontId="3" type="noConversion"/>
  </si>
  <si>
    <t>預算</t>
    <phoneticPr fontId="3" type="noConversion"/>
  </si>
  <si>
    <t>合作公司</t>
    <phoneticPr fontId="3" type="noConversion"/>
  </si>
  <si>
    <t>範例</t>
    <phoneticPr fontId="3" type="noConversion"/>
  </si>
  <si>
    <t>餐飲優惠專案</t>
    <phoneticPr fontId="3" type="noConversion"/>
  </si>
  <si>
    <t>餐飲優惠折扣</t>
    <phoneticPr fontId="3" type="noConversion"/>
  </si>
  <si>
    <t>○○部門</t>
    <phoneticPr fontId="3" type="noConversion"/>
  </si>
  <si>
    <t>○○公司</t>
    <phoneticPr fontId="3" type="noConversion"/>
  </si>
  <si>
    <t>單位：元</t>
    <phoneticPr fontId="2" type="noConversion"/>
  </si>
  <si>
    <t>廣告或其他行銷活動一覽表</t>
    <phoneticPr fontId="2" type="noConversion"/>
  </si>
  <si>
    <t>B5</t>
  </si>
  <si>
    <t>主管：　　　　　　　　      　　　經辦：　　　　　　 　　           　    附表：B5</t>
    <phoneticPr fontId="3" type="noConversion"/>
  </si>
  <si>
    <t>儲值卡存貨明細</t>
    <phoneticPr fontId="3" type="noConversion"/>
  </si>
  <si>
    <t>大陸地區</t>
    <phoneticPr fontId="2" type="noConversion"/>
  </si>
  <si>
    <t>大陸地區以外</t>
    <phoneticPr fontId="2" type="noConversion"/>
  </si>
  <si>
    <t>個人</t>
    <phoneticPr fontId="2" type="noConversion"/>
  </si>
  <si>
    <t>非個人</t>
    <phoneticPr fontId="2" type="noConversion"/>
  </si>
  <si>
    <t>個人</t>
    <phoneticPr fontId="2" type="noConversion"/>
  </si>
  <si>
    <t>非個人</t>
    <phoneticPr fontId="2" type="noConversion"/>
  </si>
  <si>
    <t>實體ATM</t>
    <phoneticPr fontId="2" type="noConversion"/>
  </si>
  <si>
    <t>檢查基準日</t>
    <phoneticPr fontId="2" type="noConversion"/>
  </si>
  <si>
    <t>上次檢查基準日至本次檢查基準日</t>
    <phoneticPr fontId="2" type="noConversion"/>
  </si>
  <si>
    <t>上次檢查基準日至本次檢查基準日</t>
    <phoneticPr fontId="2" type="noConversion"/>
  </si>
  <si>
    <t>上次檢查基準日至本次檢查基準日</t>
    <phoneticPr fontId="2" type="noConversion"/>
  </si>
  <si>
    <t>上次檢查基準日至本次檢查基準日</t>
    <phoneticPr fontId="2" type="noConversion"/>
  </si>
  <si>
    <t>法令遵循單位對各單位法令遵循自行評估作業成效考核，簽報總經理資料</t>
    <phoneticPr fontId="3" type="noConversion"/>
  </si>
  <si>
    <t>法令遵循自評報告工作底稿</t>
    <phoneticPr fontId="2" type="noConversion"/>
  </si>
  <si>
    <t>法令遵循單位對各單位人員辦理法規訓練紀錄</t>
    <phoneticPr fontId="2" type="noConversion"/>
  </si>
  <si>
    <t>六</t>
    <phoneticPr fontId="2" type="noConversion"/>
  </si>
  <si>
    <t>四</t>
    <phoneticPr fontId="2" type="noConversion"/>
  </si>
  <si>
    <t>五</t>
    <phoneticPr fontId="2" type="noConversion"/>
  </si>
  <si>
    <t>人評會議紀錄</t>
    <phoneticPr fontId="3" type="noConversion"/>
  </si>
  <si>
    <t>E2</t>
  </si>
  <si>
    <t>洗錢防制作業相關檔案(EXCEL檔)</t>
    <phoneticPr fontId="2" type="noConversion"/>
  </si>
  <si>
    <t>檔案名稱</t>
    <phoneticPr fontId="2" type="noConversion"/>
  </si>
  <si>
    <t>內容說明</t>
    <phoneticPr fontId="2" type="noConversion"/>
  </si>
  <si>
    <t>高風險客戶名單</t>
    <phoneticPr fontId="2" type="noConversion"/>
  </si>
  <si>
    <t>至少包括PEPs(重要政治性職務之人)、其家庭成員、有密切關係之人，及是否為貴公司使用者/特約機構</t>
    <phoneticPr fontId="2" type="noConversion"/>
  </si>
  <si>
    <t>收款總金額前一百大</t>
    <phoneticPr fontId="2" type="noConversion"/>
  </si>
  <si>
    <t>付款總金額前一百大</t>
    <phoneticPr fontId="2" type="noConversion"/>
  </si>
  <si>
    <t>警示電子支付帳戶名單</t>
    <phoneticPr fontId="2" type="noConversion"/>
  </si>
  <si>
    <t>金融支付工具總數達3個(含)以上明細表</t>
    <phoneticPr fontId="2" type="noConversion"/>
  </si>
  <si>
    <t>至少包括儲值卡卡號、姓名/機構名稱、ID/統編、申請註冊日期、申請返還日、返還金額</t>
    <phoneticPr fontId="2" type="noConversion"/>
  </si>
  <si>
    <t>使用者疑似異常交易時之註記資料</t>
    <phoneticPr fontId="2" type="noConversion"/>
  </si>
  <si>
    <t>資訊系統故障致無法執行使用者支付指示時之通知流程</t>
  </si>
  <si>
    <t>請提供電子檔</t>
    <phoneticPr fontId="2" type="noConversion"/>
  </si>
  <si>
    <t>最近一年繳存準備金資料</t>
    <phoneticPr fontId="3" type="noConversion"/>
  </si>
  <si>
    <t>收款單筆交易金額前一百大</t>
    <phoneticPr fontId="2" type="noConversion"/>
  </si>
  <si>
    <t>付款單筆交易金額前一百大</t>
    <phoneticPr fontId="2" type="noConversion"/>
  </si>
  <si>
    <t>PEPS資料庫</t>
    <phoneticPr fontId="2" type="noConversion"/>
  </si>
  <si>
    <t>存取應用系統</t>
    <phoneticPr fontId="21" type="noConversion"/>
  </si>
  <si>
    <t>是否有個資/交易資料</t>
    <phoneticPr fontId="21" type="noConversion"/>
  </si>
  <si>
    <t>監控機制/指標</t>
    <phoneticPr fontId="21" type="noConversion"/>
  </si>
  <si>
    <t>連線方式
(如：專線、Interne、VPN、VDI)</t>
    <phoneticPr fontId="21" type="noConversion"/>
  </si>
  <si>
    <t>遠距連線管理平台
(如：VPN或CiTrix)</t>
    <phoneticPr fontId="21" type="noConversion"/>
  </si>
  <si>
    <t>遠距連線管理平台管控機制
(如：是否更新至無漏洞版本、是否禁止連接惡意中繼站)</t>
    <phoneticPr fontId="21" type="noConversion"/>
  </si>
  <si>
    <t>遠距設備連線安全檢核機制
(如：MAC位址、防毒軟體、DLP、網域名稱等進行檢核)</t>
    <phoneticPr fontId="21" type="noConversion"/>
  </si>
  <si>
    <t>遠距連線身分認證機制
(如：高強度密碼認證、雙因子認證(如：帳號密碼及Token))</t>
    <phoneticPr fontId="21" type="noConversion"/>
  </si>
  <si>
    <t>項次</t>
    <phoneticPr fontId="21" type="noConversion"/>
  </si>
  <si>
    <t>TSP業者名稱</t>
    <phoneticPr fontId="21" type="noConversion"/>
  </si>
  <si>
    <t>業務往來目的</t>
    <phoneticPr fontId="21" type="noConversion"/>
  </si>
  <si>
    <t>API名稱</t>
    <phoneticPr fontId="21" type="noConversion"/>
  </si>
  <si>
    <t>API Endpoint URL</t>
    <phoneticPr fontId="21" type="noConversion"/>
  </si>
  <si>
    <t>API功能描述</t>
    <phoneticPr fontId="21" type="noConversion"/>
  </si>
  <si>
    <t>連線之應用系統</t>
    <phoneticPr fontId="21" type="noConversion"/>
  </si>
  <si>
    <t>Method(如：get、post)</t>
    <phoneticPr fontId="21" type="noConversion"/>
  </si>
  <si>
    <t>API性質(Partner API或Open API)</t>
    <phoneticPr fontId="21" type="noConversion"/>
  </si>
  <si>
    <t>API 分級(高、中、低)</t>
    <phoneticPr fontId="21" type="noConversion"/>
  </si>
  <si>
    <t>運作方式(納入API管理平台或獨立運作)</t>
    <phoneticPr fontId="21" type="noConversion"/>
  </si>
  <si>
    <t>API SPEC(含傳輸內容及對象)</t>
    <phoneticPr fontId="21" type="noConversion"/>
  </si>
  <si>
    <t>連線方式(專線、Internet或VPN)</t>
    <phoneticPr fontId="21" type="noConversion"/>
  </si>
  <si>
    <t>網路安全機制(如：Https、WAF、白名單、雙向憑證)</t>
    <phoneticPr fontId="21" type="noConversion"/>
  </si>
  <si>
    <t>AP層安全機制(如：3DES訊息押碼、JWE資料加密、JWS訊息簽章、身分驗證、權限驗證、檔案加密…等)</t>
    <phoneticPr fontId="21" type="noConversion"/>
  </si>
  <si>
    <t>監控機制/指標</t>
    <phoneticPr fontId="21" type="noConversion"/>
  </si>
  <si>
    <t>異地或居家等遠距辦公調查表</t>
    <phoneticPr fontId="2" type="noConversion"/>
  </si>
  <si>
    <t>開放外部使用之API調查表</t>
    <phoneticPr fontId="2" type="noConversion"/>
  </si>
  <si>
    <t>資訊及資安單位組織架構圖(含現有人力配置)</t>
    <phoneticPr fontId="2" type="noConversion"/>
  </si>
  <si>
    <t>對外服務系統網頁防竄改機制</t>
  </si>
  <si>
    <t>儲值卡製發卡、交貨控管流程及管制外包製卡相關作業規範</t>
    <phoneticPr fontId="3" type="noConversion"/>
  </si>
  <si>
    <t>經會計師簽證財務報告之調整分錄</t>
    <phoneticPr fontId="2" type="noConversion"/>
  </si>
  <si>
    <t>請提供檢查基準日起前6個月月底</t>
    <phoneticPr fontId="3" type="noConversion"/>
  </si>
  <si>
    <t>提供儲值卡儲存區塊或應用程式供他人運用</t>
    <phoneticPr fontId="2" type="noConversion"/>
  </si>
  <si>
    <t>特約機構(能透過儲值卡交易)</t>
    <phoneticPr fontId="2" type="noConversion"/>
  </si>
  <si>
    <t>備註</t>
    <phoneticPr fontId="2" type="noConversion"/>
  </si>
  <si>
    <t>(如檔案筆數過大，建議可以依個人(1~3類)及非個人(1~2類)共分五個檔案提供)</t>
  </si>
  <si>
    <t>(如檔案筆數過大，建議可以依個人(1~3類)及非個人(1~2類)共分五個檔案提供)</t>
    <phoneticPr fontId="2" type="noConversion"/>
  </si>
  <si>
    <t>電子支付帳戶</t>
    <phoneticPr fontId="2" type="noConversion"/>
  </si>
  <si>
    <t>110.00.00~111.00.00</t>
    <phoneticPr fontId="3" type="noConversion"/>
  </si>
  <si>
    <t>儲值卡(若無該項業務，無須提供)</t>
    <phoneticPr fontId="2" type="noConversion"/>
  </si>
  <si>
    <t>儲值卡(若無該項業務，無須提供)</t>
    <phoneticPr fontId="2" type="noConversion"/>
  </si>
  <si>
    <t>至少包括儲值方式、收受儲值款項之儲值卡號、儲值金額、儲值幣別、儲值時間、交易手續費及交易結果</t>
    <phoneticPr fontId="2" type="noConversion"/>
  </si>
  <si>
    <t>至少包括付款方支付儲值卡號、支付金額、支付幣別、支付時間、收款方電子支付帳戶帳號、交易手續費及交易結果</t>
    <phoneticPr fontId="2" type="noConversion"/>
  </si>
  <si>
    <t>法令遵循事務提報董事會紀錄</t>
    <phoneticPr fontId="3" type="noConversion"/>
  </si>
  <si>
    <t>請說明，並提供儲值操作畫面</t>
    <phoneticPr fontId="2" type="noConversion"/>
  </si>
  <si>
    <t>向本會申請開業、跨境等業務之相關資料(包括但不限於營業計畫書、會議紀錄等)</t>
    <phoneticPr fontId="2" type="noConversion"/>
  </si>
  <si>
    <t>借閱最近一年：
(1)自行查核工作底稿及報告
(2)內部稽核工作底稿及報告
(3)金融檢查機關及會計師提列檢查意見改善情形</t>
    <phoneticPr fontId="2" type="noConversion"/>
  </si>
  <si>
    <r>
      <rPr>
        <sz val="14"/>
        <color theme="1"/>
        <rFont val="標楷體"/>
        <family val="4"/>
        <charset val="136"/>
      </rPr>
      <t>請以</t>
    </r>
    <r>
      <rPr>
        <sz val="14"/>
        <color theme="1"/>
        <rFont val="Times New Roman"/>
        <family val="1"/>
      </rPr>
      <t>Word</t>
    </r>
    <r>
      <rPr>
        <sz val="14"/>
        <color theme="1"/>
        <rFont val="標楷體"/>
        <family val="4"/>
        <charset val="136"/>
      </rPr>
      <t>開啟並編輯</t>
    </r>
    <phoneticPr fontId="2" type="noConversion"/>
  </si>
  <si>
    <t>請以Word開啟並編輯</t>
    <phoneticPr fontId="2" type="noConversion"/>
  </si>
  <si>
    <t>清單</t>
    <phoneticPr fontId="2" type="noConversion"/>
  </si>
  <si>
    <t>計數</t>
    <phoneticPr fontId="2" type="noConversion"/>
  </si>
  <si>
    <t>主管：　　　　　　　　      　　　經辦：　　　　　　 　　           　    附表：B1</t>
    <phoneticPr fontId="3" type="noConversion"/>
  </si>
  <si>
    <t>主管：　　　　　　　　      　　　經辦：　　　　　　 　　           　    附表：B2</t>
    <phoneticPr fontId="3" type="noConversion"/>
  </si>
  <si>
    <t>主管：　　　　　　　　      　　　經辦：　　　　　　 　　           　    附表：B3</t>
    <phoneticPr fontId="3" type="noConversion"/>
  </si>
  <si>
    <t>至少包括付款方與收款方電子支付帳戶帳號/存款帳號、金融機構代號、移轉金額、移轉幣別、移轉時間、交易手續費及交易結果</t>
    <phoneticPr fontId="2" type="noConversion"/>
  </si>
  <si>
    <t>註1：請一併提供原始檔案之TableSchema(須含完整代碼說明)。</t>
    <phoneticPr fontId="2" type="noConversion"/>
  </si>
  <si>
    <t>記名儲值卡帳戶申請返還名單</t>
    <phoneticPr fontId="2" type="noConversion"/>
  </si>
  <si>
    <t>註2：無儲值卡業務者，無須提供「記名儲值卡帳戶申請返還名單」</t>
    <phoneticPr fontId="2" type="noConversion"/>
  </si>
  <si>
    <t>主管：　　　　　　　　      　　　經辦：　　　　　　 　　           　    附表：E2</t>
    <phoneticPr fontId="3" type="noConversion"/>
  </si>
  <si>
    <t>至少包括訂單編號、儲值方式、收受儲值款項之電子支付帳戶帳號、儲值金額、儲值幣別、儲值時間、交易手續費及交易結果</t>
    <phoneticPr fontId="2" type="noConversion"/>
  </si>
  <si>
    <t>銷戶及停權名單</t>
    <phoneticPr fontId="2" type="noConversion"/>
  </si>
  <si>
    <t>調閱期間(請註明簽約日期及終止日期)</t>
    <phoneticPr fontId="2" type="noConversion"/>
  </si>
  <si>
    <t>與關係人簽訂之合約書(包括已終止合約)</t>
    <phoneticPr fontId="2" type="noConversion"/>
  </si>
  <si>
    <t>簽約日係使用者開通收款功能日期，非註冊日期</t>
    <phoneticPr fontId="2" type="noConversion"/>
  </si>
  <si>
    <t>特約機構/收款方客戶帳戶基本資料主檔</t>
    <phoneticPr fontId="2" type="noConversion"/>
  </si>
  <si>
    <t>至少包括訂單編號、付款方支付工具種類、帳號或卡號、支付金額、支付幣別、支付時間、付款方與收款方電子支付帳戶帳號、交易手續費及交易結果</t>
    <phoneticPr fontId="2" type="noConversion"/>
  </si>
  <si>
    <t>至少包括會員帳號、電子支付帳戶帳號、姓名/機構名稱、ID/統編、帳戶類型(第1、2、3類)、個人/非個人、開立日期及時間、基準日帳戶餘額(請分別列儲值餘額、收款餘額及總餘額)</t>
    <phoneticPr fontId="2" type="noConversion"/>
  </si>
  <si>
    <t>至少包括會員帳號、電子支付帳戶帳號、姓名/機構名稱、ID/統編、帳戶類型(第1、2、3類)、個人/非個人、開立日期及時間、聯徵查詢時間及結果(P11、P33及P55)、確認本人之金融支付工具類型(存款帳戶、信用卡、其他)、金融支付工具存款帳號或信用卡卡號、金融支付工具確認時間及結果、是否具跨機構間國內小額匯兌功能、第二金融支付工具類型(存款帳戶、信用卡、其他)、第二金融支付工具存款帳號或信用卡卡號、第二金融支付工具確認時間及結果</t>
    <phoneticPr fontId="2" type="noConversion"/>
  </si>
  <si>
    <t>撥款交易明細檔</t>
    <phoneticPr fontId="2" type="noConversion"/>
  </si>
  <si>
    <t>至少包括原訂單編號、原交易之收款方與付款電子支付帳號、原交易時間、退款方式、退款金額、退款幣別、退款時間、退款金額入帳之支付工具種類、帳號或卡號、交易結果</t>
    <phoneticPr fontId="2" type="noConversion"/>
  </si>
  <si>
    <t>至少包括會員帳號、電子支付帳戶帳號、姓名/機構名稱、ID/統編、註冊日期、註冊IP、列高風險日期、列高風險原因、帳戶狀態(正常、停權、終止)</t>
    <phoneticPr fontId="2" type="noConversion"/>
  </si>
  <si>
    <t>檢查基準日所有註冊帳戶(含已銷戶帳戶)</t>
    <phoneticPr fontId="2" type="noConversion"/>
  </si>
  <si>
    <t>註1：與境外機構合作或協助其從事電子支付機構業務者，請比照提供相關主檔及交易檔。</t>
    <phoneticPr fontId="2" type="noConversion"/>
  </si>
  <si>
    <t>至少包括會員帳號、電子支付帳戶帳號、姓名/機構名稱、ID/統編、綁定信用卡張數、連結存款帳戶戶數</t>
    <phoneticPr fontId="2" type="noConversion"/>
  </si>
  <si>
    <t>至少包括會員帳號、電子支付帳戶帳號、姓名/機構名稱、ID/統編、最終交易日、基準日餘額、警示事由、登錄日期、解除日期</t>
    <phoneticPr fontId="2" type="noConversion"/>
  </si>
  <si>
    <t>至少包括會員帳號、電子支付帳戶帳號、姓名/機構名稱、ID/統編、註記資料</t>
    <phoneticPr fontId="2" type="noConversion"/>
  </si>
  <si>
    <t>至少包括會員帳號、電子支付帳戶帳號、姓名/機構名稱、ID/統編、註冊日期、註冊IP、銷戶或停權日、銷戶或停權原因</t>
    <phoneticPr fontId="2" type="noConversion"/>
  </si>
  <si>
    <t>至少包括電子支付帳戶帳號、姓名/機構名稱、ID/統編、總金額</t>
    <phoneticPr fontId="2" type="noConversion"/>
  </si>
  <si>
    <t>至少包括電子支付帳戶帳號、姓名/機構名稱、ID/統編、總金額</t>
    <phoneticPr fontId="2" type="noConversion"/>
  </si>
  <si>
    <t>至少包括電子支付帳戶帳號、姓名/機構名稱、ID/統編、交易日期、交易金額、交易對手</t>
    <phoneticPr fontId="2" type="noConversion"/>
  </si>
  <si>
    <t>至少包括姓名/機構名稱、ID/統編、開立戶數</t>
    <phoneticPr fontId="2" type="noConversion"/>
  </si>
  <si>
    <t>資訊(電話、電子郵件、國際移動設備識別碼IMEI)重複達2個(含)以上明細表</t>
    <phoneticPr fontId="2" type="noConversion"/>
  </si>
  <si>
    <t>至少包括會員帳號、電子支付帳戶帳號、姓名/機構名稱、ID/統編、手機、電子郵件、國際移動設備識別碼IMEI</t>
    <phoneticPr fontId="2" type="noConversion"/>
  </si>
  <si>
    <t>至少包括電子支付帳戶帳號、姓名/機構名稱、ID/統編、交易日期、交易金額、交易對手</t>
    <phoneticPr fontId="2" type="noConversion"/>
  </si>
  <si>
    <t>簡報大綱</t>
    <phoneticPr fontId="2" type="noConversion"/>
  </si>
  <si>
    <t>請提供檢查基準日起前一週紀錄</t>
    <phoneticPr fontId="2" type="noConversion"/>
  </si>
  <si>
    <t>清單</t>
  </si>
  <si>
    <t>主管：　　　　　　　　     經辦：　　　　　　 　　            附表：A1</t>
    <phoneticPr fontId="3" type="noConversion"/>
  </si>
  <si>
    <t>主管：　　　　　　　　     經辦：　　　　　　         　    附表：A3</t>
    <phoneticPr fontId="3" type="noConversion"/>
  </si>
  <si>
    <t>備註：專營電子支付機構負責人資格條件兼職限制及其他應遵行事項準則第2條：本準則所稱負責人，指專營電子支付機構之董事長、董事、監察人或經理人。</t>
    <phoneticPr fontId="3" type="noConversion"/>
  </si>
  <si>
    <t>主要業務營運概況統計表</t>
    <phoneticPr fontId="2" type="noConversion"/>
  </si>
  <si>
    <t>電腦稽核及資安人員專業訓練課程證明</t>
    <phoneticPr fontId="2" type="noConversion"/>
  </si>
  <si>
    <t>居家或異地等之遠距連線設備(如：公務筆電或個人電腦、BYOD設備)</t>
    <phoneticPr fontId="21" type="noConversion"/>
  </si>
  <si>
    <r>
      <rPr>
        <sz val="12"/>
        <color theme="1"/>
        <rFont val="標楷體"/>
        <family val="4"/>
        <charset val="136"/>
      </rPr>
      <t>系統代號</t>
    </r>
  </si>
  <si>
    <r>
      <rPr>
        <sz val="12"/>
        <color theme="1"/>
        <rFont val="標楷體"/>
        <family val="4"/>
        <charset val="136"/>
      </rPr>
      <t>系統名稱</t>
    </r>
  </si>
  <si>
    <r>
      <rPr>
        <sz val="12"/>
        <color theme="1"/>
        <rFont val="標楷體"/>
        <family val="4"/>
        <charset val="136"/>
      </rPr>
      <t>若此設備安裝於虛擬機，請提供其實體機之設備名稱</t>
    </r>
    <r>
      <rPr>
        <sz val="12"/>
        <color theme="1"/>
        <rFont val="Times New Roman"/>
        <family val="1"/>
      </rPr>
      <t>(HOSTNAME)</t>
    </r>
  </si>
  <si>
    <r>
      <rPr>
        <sz val="12"/>
        <color indexed="8"/>
        <rFont val="標楷體"/>
        <family val="4"/>
        <charset val="136"/>
      </rPr>
      <t>放置場所</t>
    </r>
  </si>
  <si>
    <r>
      <rPr>
        <sz val="12"/>
        <color theme="1"/>
        <rFont val="標楷體"/>
        <family val="4"/>
        <charset val="136"/>
      </rPr>
      <t>原廠公布之最新版本</t>
    </r>
    <phoneticPr fontId="21" type="noConversion"/>
  </si>
  <si>
    <r>
      <rPr>
        <sz val="12"/>
        <color theme="1"/>
        <rFont val="標楷體"/>
        <family val="4"/>
        <charset val="136"/>
      </rPr>
      <t>是否與廠商簽訂作業</t>
    </r>
    <r>
      <rPr>
        <sz val="12"/>
        <color theme="1"/>
        <rFont val="Times New Roman"/>
        <family val="1"/>
      </rPr>
      <t>/</t>
    </r>
    <r>
      <rPr>
        <sz val="12"/>
        <color theme="1"/>
        <rFont val="標楷體"/>
        <family val="4"/>
        <charset val="136"/>
      </rPr>
      <t>應用系統延長支援合約</t>
    </r>
  </si>
  <si>
    <r>
      <rPr>
        <sz val="12"/>
        <color theme="1"/>
        <rFont val="標楷體"/>
        <family val="4"/>
        <charset val="136"/>
      </rPr>
      <t>是否評估對業務影響性及研擬妥適因應措施</t>
    </r>
  </si>
  <si>
    <r>
      <rPr>
        <sz val="12"/>
        <color theme="1"/>
        <rFont val="標楷體"/>
        <family val="4"/>
        <charset val="136"/>
      </rPr>
      <t>目前使用之版本</t>
    </r>
    <phoneticPr fontId="21" type="noConversion"/>
  </si>
  <si>
    <r>
      <rPr>
        <sz val="12"/>
        <color theme="1"/>
        <rFont val="標楷體"/>
        <family val="4"/>
        <charset val="136"/>
      </rPr>
      <t>廠牌設備型號</t>
    </r>
    <phoneticPr fontId="21" type="noConversion"/>
  </si>
  <si>
    <r>
      <rPr>
        <sz val="12"/>
        <color theme="1"/>
        <rFont val="標楷體"/>
        <family val="4"/>
        <charset val="136"/>
      </rPr>
      <t>作業系統</t>
    </r>
    <phoneticPr fontId="21" type="noConversion"/>
  </si>
  <si>
    <r>
      <rPr>
        <sz val="12"/>
        <color theme="1"/>
        <rFont val="標楷體"/>
        <family val="4"/>
        <charset val="136"/>
      </rPr>
      <t>資料庫</t>
    </r>
    <phoneticPr fontId="21" type="noConversion"/>
  </si>
  <si>
    <r>
      <rPr>
        <sz val="12"/>
        <color theme="1"/>
        <rFont val="標楷體"/>
        <family val="4"/>
        <charset val="136"/>
      </rPr>
      <t>應用系統維護廠商</t>
    </r>
    <phoneticPr fontId="21" type="noConversion"/>
  </si>
  <si>
    <r>
      <rPr>
        <sz val="12"/>
        <color theme="1"/>
        <rFont val="標楷體"/>
        <family val="4"/>
        <charset val="136"/>
      </rPr>
      <t>網路監控系統</t>
    </r>
    <phoneticPr fontId="21" type="noConversion"/>
  </si>
  <si>
    <r>
      <rPr>
        <sz val="12"/>
        <color theme="1"/>
        <rFont val="標楷體"/>
        <family val="4"/>
        <charset val="136"/>
      </rPr>
      <t>資料庫稽核系統</t>
    </r>
    <phoneticPr fontId="21" type="noConversion"/>
  </si>
  <si>
    <r>
      <rPr>
        <sz val="12"/>
        <color theme="1"/>
        <rFont val="標楷體"/>
        <family val="4"/>
        <charset val="136"/>
      </rPr>
      <t>作業系統日誌收集系統</t>
    </r>
    <phoneticPr fontId="21" type="noConversion"/>
  </si>
  <si>
    <r>
      <rPr>
        <sz val="12"/>
        <color indexed="8"/>
        <rFont val="標楷體"/>
        <family val="4"/>
        <charset val="136"/>
      </rPr>
      <t>系統負責人或管理單位</t>
    </r>
    <phoneticPr fontId="3" type="noConversion"/>
  </si>
  <si>
    <r>
      <rPr>
        <sz val="12"/>
        <color theme="1"/>
        <rFont val="標楷體"/>
        <family val="4"/>
        <charset val="136"/>
      </rPr>
      <t>目前使用之版本</t>
    </r>
    <phoneticPr fontId="21" type="noConversion"/>
  </si>
  <si>
    <r>
      <rPr>
        <sz val="12"/>
        <color theme="1"/>
        <rFont val="標楷體"/>
        <family val="4"/>
        <charset val="136"/>
      </rPr>
      <t>原廠公布之最新作業系統版本</t>
    </r>
    <phoneticPr fontId="21" type="noConversion"/>
  </si>
  <si>
    <r>
      <rPr>
        <sz val="12"/>
        <color theme="1"/>
        <rFont val="標楷體"/>
        <family val="4"/>
        <charset val="136"/>
      </rPr>
      <t>原廠公布之最新資料庫版本</t>
    </r>
    <phoneticPr fontId="21" type="noConversion"/>
  </si>
  <si>
    <r>
      <rPr>
        <sz val="12"/>
        <color theme="1"/>
        <rFont val="標楷體"/>
        <family val="4"/>
        <charset val="136"/>
      </rPr>
      <t>原廠公布之最新版本</t>
    </r>
    <phoneticPr fontId="21" type="noConversion"/>
  </si>
  <si>
    <r>
      <rPr>
        <sz val="12"/>
        <color theme="1"/>
        <rFont val="標楷體"/>
        <family val="4"/>
        <charset val="136"/>
      </rPr>
      <t>ＩＰ位置</t>
    </r>
    <phoneticPr fontId="21" type="noConversion"/>
  </si>
  <si>
    <r>
      <rPr>
        <sz val="12"/>
        <color theme="1"/>
        <rFont val="標楷體"/>
        <family val="4"/>
        <charset val="136"/>
      </rPr>
      <t>特殊權限納管系統</t>
    </r>
    <phoneticPr fontId="21" type="noConversion"/>
  </si>
  <si>
    <r>
      <rPr>
        <sz val="12"/>
        <color theme="1"/>
        <rFont val="標楷體"/>
        <family val="4"/>
        <charset val="136"/>
      </rPr>
      <t>汰換計畫</t>
    </r>
    <phoneticPr fontId="21" type="noConversion"/>
  </si>
  <si>
    <r>
      <rPr>
        <sz val="12"/>
        <color theme="1"/>
        <rFont val="標楷體"/>
        <family val="4"/>
        <charset val="136"/>
      </rPr>
      <t>硬碟空間監控系統</t>
    </r>
    <phoneticPr fontId="21" type="noConversion"/>
  </si>
  <si>
    <r>
      <rPr>
        <sz val="12"/>
        <color theme="1"/>
        <rFont val="標楷體"/>
        <family val="4"/>
        <charset val="136"/>
      </rPr>
      <t>系統別</t>
    </r>
    <r>
      <rPr>
        <sz val="12"/>
        <color theme="1"/>
        <rFont val="Times New Roman"/>
        <family val="1"/>
      </rPr>
      <t>(</t>
    </r>
    <r>
      <rPr>
        <sz val="12"/>
        <color theme="1"/>
        <rFont val="標楷體"/>
        <family val="4"/>
        <charset val="136"/>
      </rPr>
      <t>註</t>
    </r>
    <r>
      <rPr>
        <sz val="12"/>
        <color theme="1"/>
        <rFont val="Times New Roman"/>
        <family val="1"/>
      </rPr>
      <t>2)</t>
    </r>
    <phoneticPr fontId="21" type="noConversion"/>
  </si>
  <si>
    <r>
      <rPr>
        <sz val="12"/>
        <color indexed="8"/>
        <rFont val="標楷體"/>
        <family val="4"/>
        <charset val="136"/>
      </rPr>
      <t>正式（</t>
    </r>
    <r>
      <rPr>
        <sz val="12"/>
        <color indexed="8"/>
        <rFont val="Times New Roman"/>
        <family val="1"/>
      </rPr>
      <t>P</t>
    </r>
    <r>
      <rPr>
        <sz val="12"/>
        <color indexed="8"/>
        <rFont val="標楷體"/>
        <family val="4"/>
        <charset val="136"/>
      </rPr>
      <t>）</t>
    </r>
    <r>
      <rPr>
        <sz val="12"/>
        <color indexed="8"/>
        <rFont val="Times New Roman"/>
        <family val="1"/>
      </rPr>
      <t>/</t>
    </r>
    <r>
      <rPr>
        <sz val="12"/>
        <color indexed="8"/>
        <rFont val="標楷體"/>
        <family val="4"/>
        <charset val="136"/>
      </rPr>
      <t>測試（</t>
    </r>
    <r>
      <rPr>
        <sz val="12"/>
        <color indexed="8"/>
        <rFont val="Times New Roman"/>
        <family val="1"/>
      </rPr>
      <t>T</t>
    </r>
    <r>
      <rPr>
        <sz val="12"/>
        <color indexed="8"/>
        <rFont val="標楷體"/>
        <family val="4"/>
        <charset val="136"/>
      </rPr>
      <t>）</t>
    </r>
    <r>
      <rPr>
        <sz val="12"/>
        <color indexed="8"/>
        <rFont val="Times New Roman"/>
        <family val="1"/>
      </rPr>
      <t>/</t>
    </r>
    <r>
      <rPr>
        <sz val="12"/>
        <color indexed="8"/>
        <rFont val="標楷體"/>
        <family val="4"/>
        <charset val="136"/>
      </rPr>
      <t>備援</t>
    </r>
    <r>
      <rPr>
        <sz val="12"/>
        <color indexed="8"/>
        <rFont val="Times New Roman"/>
        <family val="1"/>
      </rPr>
      <t>(B)</t>
    </r>
    <phoneticPr fontId="3" type="noConversion"/>
  </si>
  <si>
    <r>
      <rPr>
        <sz val="12"/>
        <color theme="1"/>
        <rFont val="標楷體"/>
        <family val="4"/>
        <charset val="136"/>
      </rPr>
      <t>目前使用之資料庫版本已</t>
    </r>
    <r>
      <rPr>
        <sz val="12"/>
        <color theme="1"/>
        <rFont val="Times New Roman"/>
        <family val="1"/>
      </rPr>
      <t>EOS</t>
    </r>
    <r>
      <rPr>
        <sz val="12"/>
        <color theme="1"/>
        <rFont val="標楷體"/>
        <family val="4"/>
        <charset val="136"/>
      </rPr>
      <t>者</t>
    </r>
    <phoneticPr fontId="21" type="noConversion"/>
  </si>
  <si>
    <r>
      <rPr>
        <sz val="12"/>
        <color indexed="8"/>
        <rFont val="標楷體"/>
        <family val="4"/>
        <charset val="136"/>
      </rPr>
      <t>除</t>
    </r>
    <r>
      <rPr>
        <sz val="12"/>
        <color indexed="8"/>
        <rFont val="Times New Roman"/>
        <family val="1"/>
      </rPr>
      <t>OS</t>
    </r>
    <r>
      <rPr>
        <sz val="12"/>
        <color indexed="8"/>
        <rFont val="標楷體"/>
        <family val="4"/>
        <charset val="136"/>
      </rPr>
      <t>及</t>
    </r>
    <r>
      <rPr>
        <sz val="12"/>
        <color indexed="8"/>
        <rFont val="Times New Roman"/>
        <family val="1"/>
      </rPr>
      <t>DBMS</t>
    </r>
    <r>
      <rPr>
        <sz val="12"/>
        <color indexed="8"/>
        <rFont val="標楷體"/>
        <family val="4"/>
        <charset val="136"/>
      </rPr>
      <t>外安裝之重要系統軟體</t>
    </r>
    <r>
      <rPr>
        <sz val="12"/>
        <color indexed="8"/>
        <rFont val="Times New Roman"/>
        <family val="1"/>
      </rPr>
      <t>(</t>
    </r>
    <r>
      <rPr>
        <sz val="12"/>
        <color indexed="8"/>
        <rFont val="標楷體"/>
        <family val="4"/>
        <charset val="136"/>
      </rPr>
      <t>註</t>
    </r>
    <r>
      <rPr>
        <sz val="12"/>
        <color indexed="8"/>
        <rFont val="Times New Roman"/>
        <family val="1"/>
      </rPr>
      <t>4)</t>
    </r>
    <phoneticPr fontId="21" type="noConversion"/>
  </si>
  <si>
    <r>
      <rPr>
        <sz val="12"/>
        <color theme="1"/>
        <rFont val="標楷體"/>
        <family val="4"/>
        <charset val="136"/>
      </rPr>
      <t>已</t>
    </r>
    <r>
      <rPr>
        <sz val="12"/>
        <color theme="1"/>
        <rFont val="Times New Roman"/>
        <family val="1"/>
      </rPr>
      <t>EOS</t>
    </r>
    <r>
      <rPr>
        <sz val="12"/>
        <color theme="1"/>
        <rFont val="標楷體"/>
        <family val="4"/>
        <charset val="136"/>
      </rPr>
      <t>者之留用原因說明</t>
    </r>
    <phoneticPr fontId="21" type="noConversion"/>
  </si>
  <si>
    <r>
      <rPr>
        <sz val="16"/>
        <color theme="1"/>
        <rFont val="標楷體"/>
        <family val="4"/>
        <charset val="136"/>
      </rPr>
      <t>系統、監控及</t>
    </r>
    <r>
      <rPr>
        <sz val="16"/>
        <color theme="1"/>
        <rFont val="Times New Roman"/>
        <family val="1"/>
      </rPr>
      <t>EOS</t>
    </r>
    <r>
      <rPr>
        <sz val="16"/>
        <color theme="1"/>
        <rFont val="標楷體"/>
        <family val="4"/>
        <charset val="136"/>
      </rPr>
      <t>調查表</t>
    </r>
    <phoneticPr fontId="21" type="noConversion"/>
  </si>
  <si>
    <r>
      <rPr>
        <sz val="12"/>
        <color theme="1"/>
        <rFont val="標楷體"/>
        <family val="4"/>
        <charset val="136"/>
      </rPr>
      <t>設備類別</t>
    </r>
    <r>
      <rPr>
        <sz val="12"/>
        <color theme="1"/>
        <rFont val="Times New Roman"/>
        <family val="1"/>
      </rPr>
      <t>(</t>
    </r>
    <r>
      <rPr>
        <sz val="12"/>
        <color theme="1"/>
        <rFont val="標楷體"/>
        <family val="4"/>
        <charset val="136"/>
      </rPr>
      <t>註</t>
    </r>
    <r>
      <rPr>
        <sz val="12"/>
        <color theme="1"/>
        <rFont val="Times New Roman"/>
        <family val="1"/>
      </rPr>
      <t>1)</t>
    </r>
    <phoneticPr fontId="21" type="noConversion"/>
  </si>
  <si>
    <r>
      <rPr>
        <sz val="12"/>
        <color theme="1"/>
        <rFont val="標楷體"/>
        <family val="4"/>
        <charset val="136"/>
      </rPr>
      <t>系統用途</t>
    </r>
    <r>
      <rPr>
        <sz val="12"/>
        <color theme="1"/>
        <rFont val="Times New Roman"/>
        <family val="1"/>
      </rPr>
      <t>(</t>
    </r>
    <r>
      <rPr>
        <sz val="12"/>
        <color theme="1"/>
        <rFont val="標楷體"/>
        <family val="4"/>
        <charset val="136"/>
      </rPr>
      <t>註</t>
    </r>
    <r>
      <rPr>
        <sz val="12"/>
        <color theme="1"/>
        <rFont val="Times New Roman"/>
        <family val="1"/>
      </rPr>
      <t>3)</t>
    </r>
    <phoneticPr fontId="21" type="noConversion"/>
  </si>
  <si>
    <r>
      <rPr>
        <sz val="12"/>
        <color theme="1"/>
        <rFont val="標楷體"/>
        <family val="4"/>
        <charset val="136"/>
      </rPr>
      <t>目前使用之作業系統版本原廠是否已</t>
    </r>
    <r>
      <rPr>
        <sz val="12"/>
        <color theme="1"/>
        <rFont val="Times New Roman"/>
        <family val="1"/>
      </rPr>
      <t>EOS(</t>
    </r>
    <r>
      <rPr>
        <sz val="12"/>
        <color theme="1"/>
        <rFont val="標楷體"/>
        <family val="4"/>
        <charset val="136"/>
      </rPr>
      <t>若是，請註明日期</t>
    </r>
    <r>
      <rPr>
        <sz val="12"/>
        <color theme="1"/>
        <rFont val="Times New Roman"/>
        <family val="1"/>
      </rPr>
      <t>)</t>
    </r>
    <phoneticPr fontId="21" type="noConversion"/>
  </si>
  <si>
    <r>
      <rPr>
        <sz val="12"/>
        <color theme="1"/>
        <rFont val="標楷體"/>
        <family val="4"/>
        <charset val="136"/>
      </rPr>
      <t>目前使用之作業系統版本已</t>
    </r>
    <r>
      <rPr>
        <sz val="12"/>
        <color theme="1"/>
        <rFont val="Times New Roman"/>
        <family val="1"/>
      </rPr>
      <t>EOS</t>
    </r>
    <r>
      <rPr>
        <sz val="12"/>
        <color theme="1"/>
        <rFont val="標楷體"/>
        <family val="4"/>
        <charset val="136"/>
      </rPr>
      <t>者</t>
    </r>
    <phoneticPr fontId="21" type="noConversion"/>
  </si>
  <si>
    <r>
      <rPr>
        <sz val="12"/>
        <color theme="1"/>
        <rFont val="標楷體"/>
        <family val="4"/>
        <charset val="136"/>
      </rPr>
      <t>目前使用之資料庫版本原廠是否已</t>
    </r>
    <r>
      <rPr>
        <sz val="12"/>
        <color theme="1"/>
        <rFont val="Times New Roman"/>
        <family val="1"/>
      </rPr>
      <t>EOS(</t>
    </r>
    <r>
      <rPr>
        <sz val="12"/>
        <color theme="1"/>
        <rFont val="標楷體"/>
        <family val="4"/>
        <charset val="136"/>
      </rPr>
      <t>若是，請註明日期</t>
    </r>
    <r>
      <rPr>
        <sz val="12"/>
        <color theme="1"/>
        <rFont val="Times New Roman"/>
        <family val="1"/>
      </rPr>
      <t>)</t>
    </r>
    <phoneticPr fontId="21" type="noConversion"/>
  </si>
  <si>
    <r>
      <rPr>
        <sz val="12"/>
        <color theme="1"/>
        <rFont val="標楷體"/>
        <family val="4"/>
        <charset val="136"/>
      </rPr>
      <t>註</t>
    </r>
    <r>
      <rPr>
        <sz val="12"/>
        <color theme="1"/>
        <rFont val="Times New Roman"/>
        <family val="1"/>
      </rPr>
      <t>1</t>
    </r>
    <r>
      <rPr>
        <sz val="12"/>
        <color theme="1"/>
        <rFont val="標楷體"/>
        <family val="4"/>
        <charset val="136"/>
      </rPr>
      <t>：設備類別包含各類主機、伺服器、虛擬主機、</t>
    </r>
    <r>
      <rPr>
        <sz val="12"/>
        <color theme="1"/>
        <rFont val="Times New Roman"/>
        <family val="1"/>
      </rPr>
      <t>storage</t>
    </r>
    <r>
      <rPr>
        <sz val="12"/>
        <color theme="1"/>
        <rFont val="標楷體"/>
        <family val="4"/>
        <charset val="136"/>
      </rPr>
      <t>設備</t>
    </r>
    <r>
      <rPr>
        <sz val="12"/>
        <color theme="1"/>
        <rFont val="Times New Roman"/>
        <family val="1"/>
      </rPr>
      <t>(</t>
    </r>
    <r>
      <rPr>
        <sz val="12"/>
        <color theme="1"/>
        <rFont val="標楷體"/>
        <family val="4"/>
        <charset val="136"/>
      </rPr>
      <t>如：陣列磁碟</t>
    </r>
    <r>
      <rPr>
        <sz val="12"/>
        <color theme="1"/>
        <rFont val="Times New Roman"/>
        <family val="1"/>
      </rPr>
      <t>)</t>
    </r>
    <r>
      <rPr>
        <sz val="12"/>
        <color theme="1"/>
        <rFont val="標楷體"/>
        <family val="4"/>
        <charset val="136"/>
      </rPr>
      <t>及通訊設備</t>
    </r>
    <r>
      <rPr>
        <sz val="12"/>
        <color theme="1"/>
        <rFont val="Times New Roman"/>
        <family val="1"/>
      </rPr>
      <t>(</t>
    </r>
    <r>
      <rPr>
        <sz val="12"/>
        <color theme="1"/>
        <rFont val="標楷體"/>
        <family val="4"/>
        <charset val="136"/>
      </rPr>
      <t>如：</t>
    </r>
    <r>
      <rPr>
        <sz val="12"/>
        <color theme="1"/>
        <rFont val="Times New Roman"/>
        <family val="1"/>
      </rPr>
      <t>core switch</t>
    </r>
    <r>
      <rPr>
        <sz val="12"/>
        <color theme="1"/>
        <rFont val="標楷體"/>
        <family val="4"/>
        <charset val="136"/>
      </rPr>
      <t>、</t>
    </r>
    <r>
      <rPr>
        <sz val="12"/>
        <color theme="1"/>
        <rFont val="Times New Roman"/>
        <family val="1"/>
      </rPr>
      <t>load balance</t>
    </r>
    <r>
      <rPr>
        <sz val="12"/>
        <color theme="1"/>
        <rFont val="標楷體"/>
        <family val="4"/>
        <charset val="136"/>
      </rPr>
      <t>、網路電話主機、</t>
    </r>
    <r>
      <rPr>
        <sz val="12"/>
        <color theme="1"/>
        <rFont val="Times New Roman"/>
        <family val="1"/>
      </rPr>
      <t>...</t>
    </r>
    <r>
      <rPr>
        <sz val="12"/>
        <color theme="1"/>
        <rFont val="標楷體"/>
        <family val="4"/>
        <charset val="136"/>
      </rPr>
      <t>等</t>
    </r>
    <r>
      <rPr>
        <sz val="12"/>
        <color theme="1"/>
        <rFont val="Times New Roman"/>
        <family val="1"/>
      </rPr>
      <t>)</t>
    </r>
    <r>
      <rPr>
        <sz val="12"/>
        <color theme="1"/>
        <rFont val="標楷體"/>
        <family val="4"/>
        <charset val="136"/>
      </rPr>
      <t>、監視系統等。</t>
    </r>
    <phoneticPr fontId="21" type="noConversion"/>
  </si>
  <si>
    <r>
      <rPr>
        <sz val="12"/>
        <color theme="1"/>
        <rFont val="標楷體"/>
        <family val="4"/>
        <charset val="136"/>
      </rPr>
      <t>註</t>
    </r>
    <r>
      <rPr>
        <sz val="12"/>
        <color theme="1"/>
        <rFont val="Times New Roman"/>
        <family val="1"/>
      </rPr>
      <t>2</t>
    </r>
    <r>
      <rPr>
        <sz val="12"/>
        <color theme="1"/>
        <rFont val="標楷體"/>
        <family val="4"/>
        <charset val="136"/>
      </rPr>
      <t>：系統別包含：作業系統、資料庫、套裝軟體、工具程式等，如：</t>
    </r>
    <r>
      <rPr>
        <sz val="12"/>
        <color theme="1"/>
        <rFont val="Times New Roman"/>
        <family val="1"/>
      </rPr>
      <t>IBM</t>
    </r>
    <r>
      <rPr>
        <sz val="12"/>
        <color theme="1"/>
        <rFont val="標楷體"/>
        <family val="4"/>
        <charset val="136"/>
      </rPr>
      <t>大型主機之</t>
    </r>
    <r>
      <rPr>
        <sz val="12"/>
        <color theme="1"/>
        <rFont val="Times New Roman"/>
        <family val="1"/>
      </rPr>
      <t>ZOS</t>
    </r>
    <r>
      <rPr>
        <sz val="12"/>
        <color theme="1"/>
        <rFont val="標楷體"/>
        <family val="4"/>
        <charset val="136"/>
      </rPr>
      <t>、</t>
    </r>
    <r>
      <rPr>
        <sz val="12"/>
        <color theme="1"/>
        <rFont val="Times New Roman"/>
        <family val="1"/>
      </rPr>
      <t>IMS</t>
    </r>
    <r>
      <rPr>
        <sz val="12"/>
        <color theme="1"/>
        <rFont val="標楷體"/>
        <family val="4"/>
        <charset val="136"/>
      </rPr>
      <t>、</t>
    </r>
    <r>
      <rPr>
        <sz val="12"/>
        <color theme="1"/>
        <rFont val="Times New Roman"/>
        <family val="1"/>
      </rPr>
      <t>VTAM</t>
    </r>
    <r>
      <rPr>
        <sz val="12"/>
        <color theme="1"/>
        <rFont val="標楷體"/>
        <family val="4"/>
        <charset val="136"/>
      </rPr>
      <t>、</t>
    </r>
    <r>
      <rPr>
        <sz val="12"/>
        <color theme="1"/>
        <rFont val="Times New Roman"/>
        <family val="1"/>
      </rPr>
      <t>NCP</t>
    </r>
    <r>
      <rPr>
        <sz val="12"/>
        <color theme="1"/>
        <rFont val="標楷體"/>
        <family val="4"/>
        <charset val="136"/>
      </rPr>
      <t>、</t>
    </r>
    <r>
      <rPr>
        <sz val="12"/>
        <color theme="1"/>
        <rFont val="Times New Roman"/>
        <family val="1"/>
      </rPr>
      <t>QMF…</t>
    </r>
    <r>
      <rPr>
        <sz val="12"/>
        <color theme="1"/>
        <rFont val="標楷體"/>
        <family val="4"/>
        <charset val="136"/>
      </rPr>
      <t>、</t>
    </r>
    <r>
      <rPr>
        <sz val="12"/>
        <color theme="1"/>
        <rFont val="Times New Roman"/>
        <family val="1"/>
      </rPr>
      <t>EMC</t>
    </r>
    <r>
      <rPr>
        <sz val="12"/>
        <color theme="1"/>
        <rFont val="標楷體"/>
        <family val="4"/>
        <charset val="136"/>
      </rPr>
      <t>磁碟之</t>
    </r>
    <r>
      <rPr>
        <sz val="12"/>
        <color theme="1"/>
        <rFont val="Times New Roman"/>
        <family val="1"/>
      </rPr>
      <t>VMAX…</t>
    </r>
    <r>
      <rPr>
        <sz val="12"/>
        <color theme="1"/>
        <rFont val="標楷體"/>
        <family val="4"/>
        <charset val="136"/>
      </rPr>
      <t>、</t>
    </r>
    <r>
      <rPr>
        <sz val="12"/>
        <color theme="1"/>
        <rFont val="Times New Roman"/>
        <family val="1"/>
      </rPr>
      <t>Cisco</t>
    </r>
    <r>
      <rPr>
        <sz val="12"/>
        <color theme="1"/>
        <rFont val="標楷體"/>
        <family val="4"/>
        <charset val="136"/>
      </rPr>
      <t>之</t>
    </r>
    <r>
      <rPr>
        <sz val="12"/>
        <color theme="1"/>
        <rFont val="Times New Roman"/>
        <family val="1"/>
      </rPr>
      <t>IOS…</t>
    </r>
    <r>
      <rPr>
        <sz val="12"/>
        <color theme="1"/>
        <rFont val="標楷體"/>
        <family val="4"/>
        <charset val="136"/>
      </rPr>
      <t>及其他控制硬體之軟體等。</t>
    </r>
    <phoneticPr fontId="21" type="noConversion"/>
  </si>
  <si>
    <r>
      <rPr>
        <sz val="12"/>
        <color theme="1"/>
        <rFont val="標楷體"/>
        <family val="4"/>
        <charset val="136"/>
      </rPr>
      <t>註</t>
    </r>
    <r>
      <rPr>
        <sz val="12"/>
        <color theme="1"/>
        <rFont val="Times New Roman"/>
        <family val="1"/>
      </rPr>
      <t>3</t>
    </r>
    <r>
      <rPr>
        <sz val="12"/>
        <color theme="1"/>
        <rFont val="標楷體"/>
        <family val="4"/>
        <charset val="136"/>
      </rPr>
      <t>：系統用途應包含核心系統、跨行國內小額匯兌，及其他辦理消金與企金業務涉及對外資金移轉之系統、通訊等。</t>
    </r>
    <phoneticPr fontId="21" type="noConversion"/>
  </si>
  <si>
    <r>
      <rPr>
        <sz val="12"/>
        <color theme="1"/>
        <rFont val="標楷體"/>
        <family val="4"/>
        <charset val="136"/>
      </rPr>
      <t>註</t>
    </r>
    <r>
      <rPr>
        <sz val="12"/>
        <color theme="1"/>
        <rFont val="Times New Roman"/>
        <family val="1"/>
      </rPr>
      <t>4</t>
    </r>
    <r>
      <rPr>
        <sz val="12"/>
        <color theme="1"/>
        <rFont val="標楷體"/>
        <family val="4"/>
        <charset val="136"/>
      </rPr>
      <t>：例如</t>
    </r>
    <r>
      <rPr>
        <sz val="12"/>
        <color theme="1"/>
        <rFont val="Times New Roman"/>
        <family val="1"/>
      </rPr>
      <t>TOOL</t>
    </r>
    <r>
      <rPr>
        <sz val="12"/>
        <color theme="1"/>
        <rFont val="標楷體"/>
        <family val="4"/>
        <charset val="136"/>
      </rPr>
      <t>、</t>
    </r>
    <r>
      <rPr>
        <sz val="12"/>
        <color theme="1"/>
        <rFont val="Times New Roman"/>
        <family val="1"/>
      </rPr>
      <t>COMPILER</t>
    </r>
    <r>
      <rPr>
        <sz val="12"/>
        <color theme="1"/>
        <rFont val="標楷體"/>
        <family val="4"/>
        <charset val="136"/>
      </rPr>
      <t>、</t>
    </r>
    <r>
      <rPr>
        <sz val="12"/>
        <color theme="1"/>
        <rFont val="Times New Roman"/>
        <family val="1"/>
      </rPr>
      <t>OLTP</t>
    </r>
    <r>
      <rPr>
        <sz val="12"/>
        <color theme="1"/>
        <rFont val="標楷體"/>
        <family val="4"/>
        <charset val="136"/>
      </rPr>
      <t>、安控軟體、防毒軟體名稱及功能</t>
    </r>
    <phoneticPr fontId="21" type="noConversion"/>
  </si>
  <si>
    <r>
      <rPr>
        <b/>
        <sz val="14"/>
        <color theme="1"/>
        <rFont val="標楷體"/>
        <family val="4"/>
        <charset val="136"/>
      </rPr>
      <t>主管：　　　　　　　　</t>
    </r>
    <r>
      <rPr>
        <b/>
        <sz val="14"/>
        <color theme="1"/>
        <rFont val="Times New Roman"/>
        <family val="1"/>
      </rPr>
      <t xml:space="preserve">      </t>
    </r>
    <r>
      <rPr>
        <b/>
        <sz val="14"/>
        <color theme="1"/>
        <rFont val="標楷體"/>
        <family val="4"/>
        <charset val="136"/>
      </rPr>
      <t>　　　經辦：　　　　　　</t>
    </r>
    <r>
      <rPr>
        <b/>
        <sz val="14"/>
        <color theme="1"/>
        <rFont val="Times New Roman"/>
        <family val="1"/>
      </rPr>
      <t xml:space="preserve"> </t>
    </r>
    <r>
      <rPr>
        <b/>
        <sz val="14"/>
        <color theme="1"/>
        <rFont val="標楷體"/>
        <family val="4"/>
        <charset val="136"/>
      </rPr>
      <t>　　</t>
    </r>
    <r>
      <rPr>
        <b/>
        <sz val="14"/>
        <color theme="1"/>
        <rFont val="Times New Roman"/>
        <family val="1"/>
      </rPr>
      <t xml:space="preserve">           </t>
    </r>
    <r>
      <rPr>
        <b/>
        <sz val="14"/>
        <color theme="1"/>
        <rFont val="標楷體"/>
        <family val="4"/>
        <charset val="136"/>
      </rPr>
      <t>　</t>
    </r>
    <r>
      <rPr>
        <b/>
        <sz val="14"/>
        <color theme="1"/>
        <rFont val="Times New Roman"/>
        <family val="1"/>
      </rPr>
      <t xml:space="preserve">    </t>
    </r>
    <r>
      <rPr>
        <b/>
        <sz val="14"/>
        <color theme="1"/>
        <rFont val="標楷體"/>
        <family val="4"/>
        <charset val="136"/>
      </rPr>
      <t>附表：</t>
    </r>
    <r>
      <rPr>
        <b/>
        <sz val="14"/>
        <color theme="1"/>
        <rFont val="Times New Roman"/>
        <family val="1"/>
      </rPr>
      <t>D2</t>
    </r>
    <phoneticPr fontId="2" type="noConversion"/>
  </si>
  <si>
    <t>主管：　　　　　　　　     經辦：　　　　　　 　　          附表：D3</t>
    <phoneticPr fontId="2" type="noConversion"/>
  </si>
  <si>
    <t>主管：　　　　　　　　     經辦：　　　　　　 　　          附表：D4</t>
    <phoneticPr fontId="2" type="noConversion"/>
  </si>
  <si>
    <t>D5-辦理電子支付業務安全控管作業基準遵循情形檢核表</t>
  </si>
  <si>
    <t>主管：　　　　　　　　     經辦：　　　　　　 　　          附表：D7</t>
    <phoneticPr fontId="2" type="noConversion"/>
  </si>
  <si>
    <t>主管：　　　　　　　　     經辦：　　　　　　 　　          附表：D8</t>
    <phoneticPr fontId="2" type="noConversion"/>
  </si>
  <si>
    <t>D9-行動應用APP開發維護管理自行評估檢核表</t>
  </si>
  <si>
    <t>主管：　　　　　　　　     經辦：　　　　　　 　　          附表：D6</t>
    <phoneticPr fontId="2" type="noConversion"/>
  </si>
  <si>
    <t>G2</t>
    <phoneticPr fontId="2" type="noConversion"/>
  </si>
  <si>
    <t>受檢單位提供電子檔資料清單</t>
    <phoneticPr fontId="2" type="noConversion"/>
  </si>
  <si>
    <t>受檢單位：</t>
    <phoneticPr fontId="2" type="noConversion"/>
  </si>
  <si>
    <t>清單</t>
    <phoneticPr fontId="2" type="noConversion"/>
  </si>
  <si>
    <t>檔案名稱</t>
    <phoneticPr fontId="2" type="noConversion"/>
  </si>
  <si>
    <t>檔案內容</t>
    <phoneticPr fontId="2" type="noConversion"/>
  </si>
  <si>
    <t>資料期間</t>
    <phoneticPr fontId="2" type="noConversion"/>
  </si>
  <si>
    <t>檔案大小(筆數)</t>
    <phoneticPr fontId="2" type="noConversion"/>
  </si>
  <si>
    <t>提供方式（如隨身碟、光碟或電子郵件）</t>
    <phoneticPr fontId="2" type="noConversion"/>
  </si>
  <si>
    <t>提供日期</t>
    <phoneticPr fontId="2" type="noConversion"/>
  </si>
  <si>
    <t>取得檔案之檢查人員</t>
    <phoneticPr fontId="2" type="noConversion"/>
  </si>
  <si>
    <t>受檢單位製表人員：</t>
    <phoneticPr fontId="2" type="noConversion"/>
  </si>
  <si>
    <t>聯絡電話：</t>
    <phoneticPr fontId="2" type="noConversion"/>
  </si>
  <si>
    <t>附表：G2</t>
    <phoneticPr fontId="2" type="noConversion"/>
  </si>
  <si>
    <t>調閱期間</t>
    <phoneticPr fontId="2" type="noConversion"/>
  </si>
  <si>
    <t>(二)下列資料請詳實提供。如貴公司現有報表內容與檢查所需資料相同，得以貴公司報表替代(亦可提供電子檔)。</t>
    <phoneticPr fontId="3" type="noConversion"/>
  </si>
  <si>
    <t>資  料  內  容  或  名  稱</t>
    <phoneticPr fontId="2" type="noConversion"/>
  </si>
  <si>
    <t>說          明　　</t>
    <phoneticPr fontId="2" type="noConversion"/>
  </si>
  <si>
    <t>提供情形
有請打"V"，無請打"X"</t>
    <phoneticPr fontId="2" type="noConversion"/>
  </si>
  <si>
    <t>分機</t>
    <phoneticPr fontId="3" type="noConversion"/>
  </si>
  <si>
    <t>請依附表所列項目，於檢查首日進行簡報</t>
    <phoneticPr fontId="2" type="noConversion"/>
  </si>
  <si>
    <t>財務狀況現況調查表</t>
    <phoneticPr fontId="2" type="noConversion"/>
  </si>
  <si>
    <t>請填寫</t>
    <phoneticPr fontId="2" type="noConversion"/>
  </si>
  <si>
    <t>請依附表填列</t>
    <phoneticPr fontId="2" type="noConversion"/>
  </si>
  <si>
    <t>經會計師簽證之財務報告及營業報告書</t>
    <phoneticPr fontId="3" type="noConversion"/>
  </si>
  <si>
    <t>請借閱</t>
    <phoneticPr fontId="2" type="noConversion"/>
  </si>
  <si>
    <t>請提供紙本或電子檔</t>
    <phoneticPr fontId="2" type="noConversion"/>
  </si>
  <si>
    <t>各科目餘額表(資產、負債及權益)</t>
    <phoneticPr fontId="3" type="noConversion"/>
  </si>
  <si>
    <t>各科目明細帳</t>
    <phoneticPr fontId="2" type="noConversion"/>
  </si>
  <si>
    <t>委託會計師查核或出具建議之各類報告(如:洗錢、內控及法規要求事項等)</t>
    <phoneticPr fontId="3" type="noConversion"/>
  </si>
  <si>
    <t>不動產、廠房與設備以及無形資產之明細目錄</t>
    <phoneticPr fontId="3" type="noConversion"/>
  </si>
  <si>
    <t>檢查基準日</t>
    <phoneticPr fontId="3" type="noConversion"/>
  </si>
  <si>
    <t>管理銀行、合作銀行及清算銀行遴選相關資料、開戶契約書、信託契約書</t>
    <phoneticPr fontId="2" type="noConversion"/>
  </si>
  <si>
    <t>請借閱</t>
    <phoneticPr fontId="2" type="noConversion"/>
  </si>
  <si>
    <t>與管理銀行核對帳務之紀錄</t>
    <phoneticPr fontId="2" type="noConversion"/>
  </si>
  <si>
    <t>銀行存款對帳單、調節表及附件</t>
    <phoneticPr fontId="2" type="noConversion"/>
  </si>
  <si>
    <t>請借閱並依附表填列</t>
    <phoneticPr fontId="2" type="noConversion"/>
  </si>
  <si>
    <t>信託帳戶與預收儲值餘額調節表</t>
    <phoneticPr fontId="3" type="noConversion"/>
  </si>
  <si>
    <t>信託財產之運用情形</t>
    <phoneticPr fontId="3" type="noConversion"/>
  </si>
  <si>
    <t>負責人兼職情形表</t>
    <phoneticPr fontId="3" type="noConversion"/>
  </si>
  <si>
    <t>附表</t>
    <phoneticPr fontId="3" type="noConversion"/>
  </si>
  <si>
    <t>檢查基準日及最近3次修正紀錄</t>
    <phoneticPr fontId="2" type="noConversion"/>
  </si>
  <si>
    <t>附表</t>
    <phoneticPr fontId="2" type="noConversion"/>
  </si>
  <si>
    <t xml:space="preserve">業
務
操
作
管
理
</t>
    <phoneticPr fontId="2" type="noConversion"/>
  </si>
  <si>
    <t>業務操作管理現況調查表</t>
    <phoneticPr fontId="2" type="noConversion"/>
  </si>
  <si>
    <t>電子支付業務相關檔案</t>
    <phoneticPr fontId="2" type="noConversion"/>
  </si>
  <si>
    <t>請依附表提供</t>
    <phoneticPr fontId="2" type="noConversion"/>
  </si>
  <si>
    <t>使用者申請及註冊流程、身分確認程序、風險等級劃分標準及相關作業規範</t>
    <phoneticPr fontId="2" type="noConversion"/>
  </si>
  <si>
    <t>請提供電子檔</t>
    <phoneticPr fontId="2" type="noConversion"/>
  </si>
  <si>
    <t>使用者交易限額管理作業程序或相關作業規範</t>
    <phoneticPr fontId="2" type="noConversion"/>
  </si>
  <si>
    <t>特約機構/收款方客戶之徵信審核、風險控管、契約簽訂、教育訓練、稽核管理及定期查核相關作業規範</t>
    <phoneticPr fontId="2" type="noConversion"/>
  </si>
  <si>
    <t>特約機構/收款方客戶徵信審核、風險控管、契約簽訂、教育訓練、稽核管理及定期查核及實地訪查紀錄(含查核計畫)</t>
    <phoneticPr fontId="2" type="noConversion"/>
  </si>
  <si>
    <t>提供儲值之方式、限額及控管方式</t>
    <phoneticPr fontId="2" type="noConversion"/>
  </si>
  <si>
    <t>退款作業流程及內部作業規範</t>
    <phoneticPr fontId="2" type="noConversion"/>
  </si>
  <si>
    <t>委外申請及核准資料、委外契約書、日常監督管理資料</t>
    <phoneticPr fontId="2" type="noConversion"/>
  </si>
  <si>
    <t>與委外相關作業規範</t>
    <phoneticPr fontId="2" type="noConversion"/>
  </si>
  <si>
    <t>委外開發未取得原始碼之系統清單</t>
    <phoneticPr fontId="2" type="noConversion"/>
  </si>
  <si>
    <t>辦理跨境業務相關作業規範</t>
    <phoneticPr fontId="2" type="noConversion"/>
  </si>
  <si>
    <t>廣告或其他行銷活動一覽表</t>
    <phoneticPr fontId="2" type="noConversion"/>
  </si>
  <si>
    <t>調閱期間</t>
    <phoneticPr fontId="3" type="noConversion"/>
  </si>
  <si>
    <t>附表</t>
    <phoneticPr fontId="3" type="noConversion"/>
  </si>
  <si>
    <t>儲值卡盤點紀錄</t>
    <phoneticPr fontId="2" type="noConversion"/>
  </si>
  <si>
    <t>調閱期間</t>
    <phoneticPr fontId="3" type="noConversion"/>
  </si>
  <si>
    <t>內
部
管
理</t>
    <phoneticPr fontId="2" type="noConversion"/>
  </si>
  <si>
    <t>內部管理現況調查表</t>
    <phoneticPr fontId="2" type="noConversion"/>
  </si>
  <si>
    <t>開業前內部稽核確認符合之專案查核報告</t>
    <phoneticPr fontId="2" type="noConversion"/>
  </si>
  <si>
    <t>董事會會議議程、紀錄及錄音(影)檔</t>
    <phoneticPr fontId="2" type="noConversion"/>
  </si>
  <si>
    <t>附表</t>
    <phoneticPr fontId="2" type="noConversion"/>
  </si>
  <si>
    <t>所有內規(含各類業務規範及處理手冊等)</t>
    <phoneticPr fontId="2" type="noConversion"/>
  </si>
  <si>
    <t>請提供電子檔(含調閱期間所有修訂之版本)</t>
    <phoneticPr fontId="2" type="noConversion"/>
  </si>
  <si>
    <t>請借閱</t>
    <phoneticPr fontId="2" type="noConversion"/>
  </si>
  <si>
    <t>稽核人員之人事任用、免職、升遷、獎懲、輪調及考核紀錄</t>
    <phoneticPr fontId="2" type="noConversion"/>
  </si>
  <si>
    <t>年度稽核計畫及核定資料</t>
    <phoneticPr fontId="2" type="noConversion"/>
  </si>
  <si>
    <t>調閱期間</t>
    <phoneticPr fontId="2" type="noConversion"/>
  </si>
  <si>
    <t>各部門自行查核教育訓練證明文件</t>
    <phoneticPr fontId="2" type="noConversion"/>
  </si>
  <si>
    <t>調閱期間</t>
    <phoneticPr fontId="2" type="noConversion"/>
  </si>
  <si>
    <t>法令遵循制度相關資料</t>
    <phoneticPr fontId="3" type="noConversion"/>
  </si>
  <si>
    <r>
      <rPr>
        <sz val="12"/>
        <color rgb="FF000000"/>
        <rFont val="標楷體"/>
        <family val="4"/>
        <charset val="136"/>
      </rPr>
      <t>重大偶發事件通報及處理機制暨重大偶發事件相關資料</t>
    </r>
    <phoneticPr fontId="2" type="noConversion"/>
  </si>
  <si>
    <t>政策、制度興革及新種業務產品相關資料</t>
    <phoneticPr fontId="3" type="noConversion"/>
  </si>
  <si>
    <t>調閱期間</t>
    <phoneticPr fontId="2" type="noConversion"/>
  </si>
  <si>
    <t>風險管理相關規範、風險控管報告、風險管理會議紀錄</t>
    <phoneticPr fontId="2" type="noConversion"/>
  </si>
  <si>
    <t>與主管機關、中央銀行及銀行公會往來公文(包含來文、回復及其附件)</t>
    <phoneticPr fontId="2" type="noConversion"/>
  </si>
  <si>
    <t>資訊系統安全控管現況調查表</t>
    <phoneticPr fontId="2" type="noConversion"/>
  </si>
  <si>
    <t>請填寫</t>
    <phoneticPr fontId="2" type="noConversion"/>
  </si>
  <si>
    <t>請借閱，並說明最近一年新進、離職人數</t>
    <phoneticPr fontId="2" type="noConversion"/>
  </si>
  <si>
    <t>資訊安全政策、資訊作業管理辦法及程序</t>
    <phoneticPr fontId="2" type="noConversion"/>
  </si>
  <si>
    <t>請提供電子檔</t>
    <phoneticPr fontId="2" type="noConversion"/>
  </si>
  <si>
    <t>附表</t>
    <phoneticPr fontId="2" type="noConversion"/>
  </si>
  <si>
    <t>系統、監控及EOS調查表</t>
    <phoneticPr fontId="2" type="noConversion"/>
  </si>
  <si>
    <t>電子支付平臺/APP操作手冊</t>
    <phoneticPr fontId="2" type="noConversion"/>
  </si>
  <si>
    <t>防火牆(含WAF)/入侵偵測或防禦(IDS/IPS)等軟硬體設備清單及系統軟體版本更新紀錄</t>
    <phoneticPr fontId="2" type="noConversion"/>
  </si>
  <si>
    <t>主要防火牆之安全規則(含群組設定)暨調閱期間安全規則檢視紀錄與變更紀錄</t>
    <phoneticPr fontId="2" type="noConversion"/>
  </si>
  <si>
    <t>防火牆(含WAF)/入侵偵測或防禦(IDS/IPS)月報及分析紀錄</t>
    <phoneticPr fontId="2" type="noConversion"/>
  </si>
  <si>
    <t>防毒系統及納入防護之網段及IP清單</t>
    <phoneticPr fontId="2" type="noConversion"/>
  </si>
  <si>
    <t>資安情資內部處理流程、評估與處理機制</t>
    <phoneticPr fontId="2" type="noConversion"/>
  </si>
  <si>
    <t>請提供最近半年所處理紀錄(含F-ISAC)</t>
    <phoneticPr fontId="2" type="noConversion"/>
  </si>
  <si>
    <t>遠端登入使用者清單及最近一年申請資料、最近三個月使用LOG及覆核紀錄</t>
    <phoneticPr fontId="2" type="noConversion"/>
  </si>
  <si>
    <t>調閱期間</t>
    <phoneticPr fontId="2" type="noConversion"/>
  </si>
  <si>
    <t>社交工程演練相關資料</t>
    <phoneticPr fontId="2" type="noConversion"/>
  </si>
  <si>
    <t>上網行為管理規則及檢視紀錄</t>
    <phoneticPr fontId="2" type="noConversion"/>
  </si>
  <si>
    <t>資安事件(含病毒事件)通報及相關處理紀錄</t>
    <phoneticPr fontId="2" type="noConversion"/>
  </si>
  <si>
    <t>資安事件及資料外洩演練紀錄</t>
    <phoneticPr fontId="54" type="noConversion"/>
  </si>
  <si>
    <t>資訊異常事件分級、處理及通報程序</t>
    <phoneticPr fontId="2" type="noConversion"/>
  </si>
  <si>
    <t>辦理電子支付業務安全控管作業基準遵循情形檢核表</t>
    <phoneticPr fontId="2" type="noConversion"/>
  </si>
  <si>
    <t>電子支付系統資料庫之資料表清單</t>
    <phoneticPr fontId="54" type="noConversion"/>
  </si>
  <si>
    <t>各類主機參數設定畫面及檢核清單</t>
    <phoneticPr fontId="2" type="noConversion"/>
  </si>
  <si>
    <t>各類主機使用者帳號清單及定期檢視紀錄</t>
    <phoneticPr fontId="2" type="noConversion"/>
  </si>
  <si>
    <t>行動應用程式(APP)調查表</t>
    <phoneticPr fontId="2" type="noConversion"/>
  </si>
  <si>
    <t>行動應用APP合格實驗室檢測報告</t>
    <phoneticPr fontId="2" type="noConversion"/>
  </si>
  <si>
    <t>新業務之首次上線前評估紀錄</t>
    <phoneticPr fontId="2" type="noConversion"/>
  </si>
  <si>
    <t>異動及發布行動應用程式之相關控管機制</t>
    <phoneticPr fontId="54" type="noConversion"/>
  </si>
  <si>
    <t>APP檢測ROOT程式碼</t>
    <phoneticPr fontId="2" type="noConversion"/>
  </si>
  <si>
    <t>新增或修改應用系統清單(至少需包含系統代號、名稱、新增或修改項目、原因、日期等)及layout</t>
    <phoneticPr fontId="2" type="noConversion"/>
  </si>
  <si>
    <t>應用系統程式異動申請清單、緊急事故密碼使用申請書、登錄簿及相關附件紀錄</t>
    <phoneticPr fontId="2" type="noConversion"/>
  </si>
  <si>
    <t>電子支付系統原始碼檢測報告及評估修補資料</t>
    <phoneticPr fontId="2" type="noConversion"/>
  </si>
  <si>
    <t>機房操作員輪值表、值勤異動申請書、機房工作日誌</t>
    <phoneticPr fontId="2" type="noConversion"/>
  </si>
  <si>
    <t>資訊設備定期保養紀錄、故障維護紀錄</t>
    <phoneticPr fontId="2" type="noConversion"/>
  </si>
  <si>
    <t>備份媒體清單、異地存放登記錄表</t>
    <phoneticPr fontId="2" type="noConversion"/>
  </si>
  <si>
    <t>資訊資產分類分級清單、營運衝擊分析紀錄</t>
    <phoneticPr fontId="2" type="noConversion"/>
  </si>
  <si>
    <t>各類主機及網路備援架構</t>
    <phoneticPr fontId="2" type="noConversion"/>
  </si>
  <si>
    <t>前次檢查所提資訊缺失覆查追蹤紀錄(含面請)</t>
    <phoneticPr fontId="2" type="noConversion"/>
  </si>
  <si>
    <t xml:space="preserve">防
制
洗
錢
及
打
擊
資
恐
</t>
    <phoneticPr fontId="2" type="noConversion"/>
  </si>
  <si>
    <t>防制洗錢及打擊資恐現況調查表</t>
    <phoneticPr fontId="2" type="noConversion"/>
  </si>
  <si>
    <t>防制洗錢及打擊資恐單位組織架構圖</t>
    <phoneticPr fontId="2" type="noConversion"/>
  </si>
  <si>
    <t>防制洗錢及打擊資恐計畫(含調閱期間修訂版本)、提報董事會紀錄</t>
    <phoneticPr fontId="2" type="noConversion"/>
  </si>
  <si>
    <t>防制洗錢及打擊資恐相關作業規範</t>
    <phoneticPr fontId="2" type="noConversion"/>
  </si>
  <si>
    <t>請提供電子檔</t>
    <phoneticPr fontId="2" type="noConversion"/>
  </si>
  <si>
    <t>防制洗錢及打擊資恐作業(AML&amp;CFT)統計資料</t>
    <phoneticPr fontId="3" type="noConversion"/>
  </si>
  <si>
    <t>洗錢風險作業相關資料</t>
    <phoneticPr fontId="2" type="noConversion"/>
  </si>
  <si>
    <t>PEPs資料庫維護紀錄</t>
    <phoneticPr fontId="2" type="noConversion"/>
  </si>
  <si>
    <t>請提供最近3次紀錄</t>
    <phoneticPr fontId="2" type="noConversion"/>
  </si>
  <si>
    <t>高風險客戶定義、高風險行業之種類名單、高風險國家名單</t>
    <phoneticPr fontId="2" type="noConversion"/>
  </si>
  <si>
    <t>請說明，並提供內規出處</t>
    <phoneticPr fontId="2" type="noConversion"/>
  </si>
  <si>
    <t>高風險客戶持續審查資料</t>
    <phoneticPr fontId="2" type="noConversion"/>
  </si>
  <si>
    <t>資訊系統及人工交易監控之洗錢態樣、定期檢視及修訂紀錄</t>
    <phoneticPr fontId="2" type="noConversion"/>
  </si>
  <si>
    <t>至聯徵中心「信用資料庫」中擷取「警示電支帳戶」資料</t>
    <phoneticPr fontId="2" type="noConversion"/>
  </si>
  <si>
    <t>請提供檢查基準日起前一週紀錄</t>
    <phoneticPr fontId="2" type="noConversion"/>
  </si>
  <si>
    <t>洗錢態樣之監控報表監控紀錄</t>
    <phoneticPr fontId="2" type="noConversion"/>
  </si>
  <si>
    <t>偽冒交易及後續處理資料</t>
    <phoneticPr fontId="2" type="noConversion"/>
  </si>
  <si>
    <t>司法警政單位(含165平台)調閱資料清單</t>
    <phoneticPr fontId="2" type="noConversion"/>
  </si>
  <si>
    <t>向法務部調查局申報疑似洗錢、詐欺、偽冒交易案件清單及相關申報資料</t>
    <phoneticPr fontId="2" type="noConversion"/>
  </si>
  <si>
    <t>新產品或新服務之洗錢風險評估紀錄</t>
    <phoneticPr fontId="2" type="noConversion"/>
  </si>
  <si>
    <t>專責主管、專責人員及營業單位督導主管資格證明、教育訓練紀錄</t>
    <phoneticPr fontId="2" type="noConversion"/>
  </si>
  <si>
    <t>調閱期間，請註明到任日期</t>
    <phoneticPr fontId="2" type="noConversion"/>
  </si>
  <si>
    <t>防制洗錢及打擊資恐之內部控制制度聲明書</t>
    <phoneticPr fontId="2" type="noConversion"/>
  </si>
  <si>
    <t xml:space="preserve">個
資
檔
案
維
護
及
消
費
者
保
護
</t>
    <phoneticPr fontId="2" type="noConversion"/>
  </si>
  <si>
    <t>個資檔案維護及消費者保護現況調查表</t>
    <phoneticPr fontId="2" type="noConversion"/>
  </si>
  <si>
    <t>個資小組成立依據、歷次會議紀錄(含附件)</t>
    <phoneticPr fontId="2" type="noConversion"/>
  </si>
  <si>
    <t>個資事件通報紀錄</t>
    <phoneticPr fontId="2" type="noConversion"/>
  </si>
  <si>
    <t>個資保護宣導訓練計畫、講義、人員參訓紀錄</t>
    <phoneticPr fontId="2" type="noConversion"/>
  </si>
  <si>
    <t>個資清查紀錄、個資清冊</t>
    <phoneticPr fontId="2" type="noConversion"/>
  </si>
  <si>
    <t>去識別化規範、去識別化項目、去識別化程式內容、客戶資料倒檔至測試環境申請紀錄</t>
    <phoneticPr fontId="2" type="noConversion"/>
  </si>
  <si>
    <t>資料庫監控與覆核紀錄、稽核/權限設定及最近半年稽核報表紀錄</t>
    <phoneticPr fontId="2" type="noConversion"/>
  </si>
  <si>
    <t>客服人員可使用系統清單、網路架構圖、人員權限清單及權限清查紀錄</t>
    <phoneticPr fontId="2" type="noConversion"/>
  </si>
  <si>
    <t>業務單位自行篩選或分析資料庫之權限最近半年申請及使用紀錄</t>
    <phoneticPr fontId="2" type="noConversion"/>
  </si>
  <si>
    <t>最近半年對外傳檔FTP清單、最近一周傳檔紀錄(如IIS log)及檢核紀錄、FTP傳檔相關之防火牆規則</t>
    <phoneticPr fontId="2" type="noConversion"/>
  </si>
  <si>
    <t>全公司個人電腦開放分享之資料夾、網路芳鄰清單、其現有內容清冊(含所有伺服器、PC及NB)及定期清查紀錄</t>
    <phoneticPr fontId="2" type="noConversion"/>
  </si>
  <si>
    <t>即時通訊/社群媒體控管軟體名稱、控管設定畫面、防火牆設定、例外開放清單、核准紀錄</t>
    <phoneticPr fontId="2" type="noConversion"/>
  </si>
  <si>
    <t>外寄含個資電子郵件之偵測系統名稱、偵測過濾政策(policy)設定畫面、電子郵件相關規範、例外清單、最近三個月個資外寄之申請/檢核紀錄</t>
    <phoneticPr fontId="2" type="noConversion"/>
  </si>
  <si>
    <t>webmail/pushmail最近一個月之監控LOG與覆核紀錄</t>
    <phoneticPr fontId="2" type="noConversion"/>
  </si>
  <si>
    <t>軟碟機、光碟機、燒錄機及USB等裝置之控管軟體名稱、控管設定畫面、開放使用清單、核准紀錄</t>
    <phoneticPr fontId="2" type="noConversion"/>
  </si>
  <si>
    <t>筆記型電腦、平板電腦及手機等設備存取個資之控管方式、LOG及覆核紀錄</t>
    <phoneticPr fontId="2" type="noConversion"/>
  </si>
  <si>
    <t>提供使用者部門自行產出資料或下載檔案功能之應用程式明細</t>
    <phoneticPr fontId="2" type="noConversion"/>
  </si>
  <si>
    <t>相關系統客戶同意合作推廣註記layout、客戶同意共同行銷、合作推廣之空白契約書</t>
    <phoneticPr fontId="2" type="noConversion"/>
  </si>
  <si>
    <t>各類設備、儲存裝置或儲存媒體報廢或轉作他用之紀錄</t>
    <phoneticPr fontId="2" type="noConversion"/>
  </si>
  <si>
    <t>個資外洩事件演練計畫、演練過程及演練報告</t>
    <phoneticPr fontId="2" type="noConversion"/>
  </si>
  <si>
    <t>依法具有調查權之機關(構)，要求提供使用者與特約機構往來交易或其他相關資料之作業流程及往來文件(包含來文及回復)</t>
    <phoneticPr fontId="2" type="noConversion"/>
  </si>
  <si>
    <t>與消費者保護有關之作業規範</t>
    <phoneticPr fontId="2" type="noConversion"/>
  </si>
  <si>
    <t>消費者保護(公平待客原則)教育訓練紀錄</t>
    <phoneticPr fontId="2" type="noConversion"/>
  </si>
  <si>
    <t>與使用者之契約書、與特約機構之空白契約書</t>
    <phoneticPr fontId="2" type="noConversion"/>
  </si>
  <si>
    <t>使用者反映意見之管道清單</t>
    <phoneticPr fontId="2" type="noConversion"/>
  </si>
  <si>
    <t>消費者爭議及申訴處理機制、客訴清單及相關處理紀錄</t>
    <phoneticPr fontId="2" type="noConversion"/>
  </si>
  <si>
    <t>其
他</t>
    <phoneticPr fontId="2" type="noConversion"/>
  </si>
  <si>
    <t>金融法規適用意見表</t>
    <phoneticPr fontId="3" type="noConversion"/>
  </si>
  <si>
    <t>受檢單位提供電子檔資料清單(不包含上傳至放表系統之檔案)</t>
    <phoneticPr fontId="2" type="noConversion"/>
  </si>
  <si>
    <t>全公司電話表</t>
    <phoneticPr fontId="2" type="noConversion"/>
  </si>
  <si>
    <t>(四)除上述資料請預先準備外，因查核需要，檢查期間仍會請貴單位提供其他作業規範、會議紀錄、管理性報表等各式財業務資料，亦請配合辦理。</t>
    <phoneticPr fontId="2" type="noConversion"/>
  </si>
  <si>
    <t>此致</t>
    <phoneticPr fontId="3" type="noConversion"/>
  </si>
  <si>
    <t>金管會檢查局  敬啟</t>
    <phoneticPr fontId="3" type="noConversion"/>
  </si>
  <si>
    <t>主管：　　　　　　　　     經辦：　　　　　　 　　          附表：D10</t>
    <phoneticPr fontId="2" type="noConversion"/>
  </si>
  <si>
    <t>主管：　　　　　　　　     經辦：　　　　　　 　　          附表：D11</t>
    <phoneticPr fontId="2" type="noConversion"/>
  </si>
  <si>
    <t>主管：　　　　　　　　     經辦：　　　　　　 　　          附表：D12</t>
    <phoneticPr fontId="2" type="noConversion"/>
  </si>
  <si>
    <t>主管：　　　　　　　　     經辦：　　　　　　 　　          附表：D13</t>
    <phoneticPr fontId="2" type="noConversion"/>
  </si>
  <si>
    <t>經主管機關許可得經營之附隨及衍生業務相關資料(包括但不限於主管機關核准文件、簽訂契約、控管措施、內部控制制度)</t>
    <phoneticPr fontId="2" type="noConversion"/>
  </si>
  <si>
    <t>滲透測試之檢測範圍、檢測報告及後續評估修補紀錄</t>
    <phoneticPr fontId="2" type="noConversion"/>
  </si>
  <si>
    <t xml:space="preserve">檢查基準日當日所有之帳戶(含已停權、已銷戶)
</t>
    <phoneticPr fontId="2" type="noConversion"/>
  </si>
  <si>
    <t>至少包括會員帳號、電子支付帳號、姓名/機構名稱、ID/統編、帳戶類型(第1、2、3類)、個人/非個人、開立日期及時間、國籍、出生日期、電子郵件信箱、行動電話、註冊IP、非個人代表人姓名、非個人代表人ID、非個人代表人國籍、非個人實質受益人、非個人實質受益人ID、使用者AML風險等級、帳號狀態(正常、停權、銷戶)</t>
    <phoneticPr fontId="2" type="noConversion"/>
  </si>
  <si>
    <t>至少包括會員帳號、電子支付帳戶帳號、特約機構名稱、ID/統編、帳戶類型(第1、2類)、個人/非個人、簽約日、行業別、提供交易類型(電子支付帳戶、儲值卡或兩者皆可)、每月收款額度、是否提供遞延性商品、是否辦理現金加值、是否可跨境交易、聯徵查詢時間及結果(P40/P44)、風險等級、狀態(正常、停權、銷戶)</t>
    <phoneticPr fontId="2" type="noConversion"/>
  </si>
  <si>
    <t>電支收入</t>
    <phoneticPr fontId="2" type="noConversion"/>
  </si>
  <si>
    <t>代理收付實質交易款項手續費收入</t>
    <phoneticPr fontId="2" type="noConversion"/>
  </si>
  <si>
    <t>收受儲值款項手續費收入</t>
    <phoneticPr fontId="2" type="noConversion"/>
  </si>
  <si>
    <t>國內外小額匯兌手續費收入</t>
    <phoneticPr fontId="2" type="noConversion"/>
  </si>
  <si>
    <t>與境外機構合作或協助相關電子支付機構業務手續費收入</t>
    <phoneticPr fontId="2" type="noConversion"/>
  </si>
  <si>
    <t>其他電支收入</t>
    <phoneticPr fontId="2" type="noConversion"/>
  </si>
  <si>
    <t>儲值卡收入</t>
    <phoneticPr fontId="2" type="noConversion"/>
  </si>
  <si>
    <t>儲值卡銷貨收入</t>
    <phoneticPr fontId="2" type="noConversion"/>
  </si>
  <si>
    <t>儲值卡應用服務收入</t>
  </si>
  <si>
    <t>聯名卡收入</t>
  </si>
  <si>
    <t>其他儲值卡收入</t>
    <phoneticPr fontId="2" type="noConversion"/>
  </si>
  <si>
    <t>其他營業收入</t>
    <phoneticPr fontId="2" type="noConversion"/>
  </si>
  <si>
    <t>營業外收入</t>
    <phoneticPr fontId="2" type="noConversion"/>
  </si>
  <si>
    <t>財產交易利益</t>
    <phoneticPr fontId="2" type="noConversion"/>
  </si>
  <si>
    <t>其他業外收入</t>
    <phoneticPr fontId="2" type="noConversion"/>
  </si>
  <si>
    <t>儲值卡銷貨成本</t>
    <phoneticPr fontId="2" type="noConversion"/>
  </si>
  <si>
    <t>儲值卡應用服務成本</t>
    <phoneticPr fontId="2" type="noConversion"/>
  </si>
  <si>
    <t>聯名卡成本</t>
    <phoneticPr fontId="2" type="noConversion"/>
  </si>
  <si>
    <t>其他儲值卡成本</t>
    <phoneticPr fontId="2" type="noConversion"/>
  </si>
  <si>
    <t>電支成本</t>
    <phoneticPr fontId="2" type="noConversion"/>
  </si>
  <si>
    <t>其他營業成本</t>
    <phoneticPr fontId="2" type="noConversion"/>
  </si>
  <si>
    <t>財產交易損失</t>
    <phoneticPr fontId="2" type="noConversion"/>
  </si>
  <si>
    <t>伺服器(含資安設備)清單</t>
    <phoneticPr fontId="2" type="noConversion"/>
  </si>
  <si>
    <t>D2</t>
    <phoneticPr fontId="2" type="noConversion"/>
  </si>
  <si>
    <t>網路架構圖</t>
    <phoneticPr fontId="2" type="noConversion"/>
  </si>
  <si>
    <t>對外提供服務系統清單(含IP、網址)</t>
  </si>
  <si>
    <t>弱點掃描之檢測範圍、檢測報告及後續評估修補紀錄</t>
    <phoneticPr fontId="2" type="noConversion"/>
  </si>
  <si>
    <t>內部帳號(含各部門所使用平台)權限清單及清查紀錄</t>
    <phoneticPr fontId="2" type="noConversion"/>
  </si>
  <si>
    <t>行動應用APP開發維護管理自行評估檢核表</t>
  </si>
  <si>
    <t>APP偽冒應用程式告警機制</t>
    <phoneticPr fontId="2" type="noConversion"/>
  </si>
  <si>
    <t>異地或居家等遠距辦公調查表</t>
  </si>
  <si>
    <t>開放外部使用之API調查表</t>
  </si>
  <si>
    <t>社群媒體、App Store、Google Play帳號權限清查紀錄</t>
    <phoneticPr fontId="2" type="noConversion"/>
  </si>
  <si>
    <t>憑證金鑰管理儲存機制</t>
    <phoneticPr fontId="2" type="noConversion"/>
  </si>
  <si>
    <t>提供所有對外服務系統及網站清單(含網址或ip及服務內容)</t>
    <phoneticPr fontId="2" type="noConversion"/>
  </si>
  <si>
    <t>申辦電支帳戶之申請及核驗程序</t>
    <phoneticPr fontId="2" type="noConversion"/>
  </si>
  <si>
    <t>資安情資處理紀錄</t>
    <phoneticPr fontId="2" type="noConversion"/>
  </si>
  <si>
    <t>機房租借情形說明及合作契約</t>
    <phoneticPr fontId="2" type="noConversion"/>
  </si>
  <si>
    <t>全公司資安教育訓練上課人員狀態報告及逾期人員追蹤記錄</t>
    <phoneticPr fontId="2" type="noConversion"/>
  </si>
  <si>
    <t>開立2戶以上之名單</t>
    <phoneticPr fontId="2" type="noConversion"/>
  </si>
  <si>
    <t>D2</t>
  </si>
  <si>
    <t>D3</t>
  </si>
  <si>
    <t>D4</t>
  </si>
  <si>
    <t>D7</t>
  </si>
  <si>
    <t>D6</t>
  </si>
  <si>
    <t>D5</t>
  </si>
  <si>
    <t>D8</t>
  </si>
  <si>
    <t>D9</t>
  </si>
  <si>
    <t>D11</t>
  </si>
  <si>
    <t>D10</t>
  </si>
  <si>
    <t>D12</t>
  </si>
  <si>
    <t>D13</t>
  </si>
  <si>
    <r>
      <t>D9-</t>
    </r>
    <r>
      <rPr>
        <u/>
        <sz val="12"/>
        <color theme="10"/>
        <rFont val="新細明體"/>
        <family val="1"/>
        <charset val="136"/>
        <scheme val="minor"/>
      </rPr>
      <t>1檢測同意書</t>
    </r>
    <phoneticPr fontId="2" type="noConversion"/>
  </si>
  <si>
    <t>D9-1</t>
  </si>
  <si>
    <t>簡報大綱(請於當日提供書面資料並於事前上傳電子檔)</t>
    <phoneticPr fontId="2" type="noConversion"/>
  </si>
  <si>
    <t>檢查資料清單</t>
    <phoneticPr fontId="2" type="noConversion"/>
  </si>
  <si>
    <t>(一)檢查基準日：</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</si>
</sst>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76" formatCode="_-* #,##0_-;\-* #,##0_-;_-* &quot;-&quot;??_-;_-@_-"/>
    <numFmt numFmtId="177" formatCode="m&quot;月&quot;d&quot;日&quot;"/>
    <numFmt numFmtId="178" formatCode="[$-404]e/m/d;@"/>
    <numFmt numFmtId="179" formatCode="#,##0_ "/>
    <numFmt numFmtId="180" formatCode="#,##0_ ;[Red]\-#,##0\ "/>
  </numFmts>
  <fonts count="60" x14ac:knownFonts="1">
    <font>
      <sz val="12"/>
      <color theme="1"/>
      <name val="新細明體"/>
      <family val="2"/>
      <charset val="136"/>
      <scheme val="minor"/>
    </font>
    <font>
      <b/>
      <sz val="12"/>
      <color rgb="FF000000"/>
      <name val="標楷體"/>
      <family val="4"/>
      <charset val="136"/>
    </font>
    <font>
      <sz val="9"/>
      <name val="新細明體"/>
      <family val="2"/>
      <charset val="136"/>
      <scheme val="minor"/>
    </font>
    <font>
      <sz val="9"/>
      <name val="新細明體"/>
      <family val="1"/>
      <charset val="136"/>
    </font>
    <font>
      <sz val="12"/>
      <color rgb="FF000000"/>
      <name val="標楷體"/>
      <family val="4"/>
      <charset val="136"/>
    </font>
    <font>
      <sz val="10"/>
      <color rgb="FF000000"/>
      <name val="標楷體"/>
      <family val="4"/>
      <charset val="136"/>
    </font>
    <font>
      <b/>
      <sz val="12"/>
      <color rgb="FFFF0000"/>
      <name val="標楷體"/>
      <family val="4"/>
      <charset val="136"/>
    </font>
    <font>
      <sz val="12"/>
      <color rgb="FF000000"/>
      <name val="Times New Roman"/>
      <family val="1"/>
    </font>
    <font>
      <sz val="12"/>
      <color theme="1"/>
      <name val="標楷體"/>
      <family val="4"/>
      <charset val="136"/>
    </font>
    <font>
      <sz val="12"/>
      <color theme="1"/>
      <name val="新細明體"/>
      <family val="2"/>
      <charset val="136"/>
      <scheme val="minor"/>
    </font>
    <font>
      <sz val="14"/>
      <name val="標楷體"/>
      <family val="4"/>
      <charset val="136"/>
    </font>
    <font>
      <sz val="12"/>
      <name val="標楷體"/>
      <family val="4"/>
      <charset val="136"/>
    </font>
    <font>
      <sz val="12"/>
      <name val="Times New Roman"/>
      <family val="1"/>
    </font>
    <font>
      <sz val="10"/>
      <name val="標楷體"/>
      <family val="4"/>
      <charset val="136"/>
    </font>
    <font>
      <sz val="12"/>
      <color indexed="8"/>
      <name val="新細明體"/>
      <family val="1"/>
      <charset val="136"/>
    </font>
    <font>
      <sz val="12"/>
      <name val="新細明體"/>
      <family val="1"/>
      <charset val="136"/>
    </font>
    <font>
      <sz val="16"/>
      <name val="標楷體"/>
      <family val="4"/>
      <charset val="136"/>
    </font>
    <font>
      <sz val="12"/>
      <color indexed="8"/>
      <name val="標楷體"/>
      <family val="4"/>
      <charset val="136"/>
    </font>
    <font>
      <sz val="16"/>
      <name val="新細明體"/>
      <family val="1"/>
      <charset val="136"/>
    </font>
    <font>
      <sz val="14"/>
      <color theme="1"/>
      <name val="標楷體"/>
      <family val="4"/>
      <charset val="136"/>
    </font>
    <font>
      <b/>
      <sz val="14"/>
      <color theme="1"/>
      <name val="標楷體"/>
      <family val="4"/>
      <charset val="136"/>
    </font>
    <font>
      <sz val="9"/>
      <name val="新細明體"/>
      <family val="3"/>
      <charset val="136"/>
      <scheme val="minor"/>
    </font>
    <font>
      <sz val="14"/>
      <color theme="1"/>
      <name val="新細明體"/>
      <family val="2"/>
      <scheme val="minor"/>
    </font>
    <font>
      <sz val="16"/>
      <color theme="1"/>
      <name val="標楷體"/>
      <family val="4"/>
      <charset val="136"/>
    </font>
    <font>
      <b/>
      <sz val="15"/>
      <color rgb="FF000000"/>
      <name val="標楷體"/>
      <family val="4"/>
      <charset val="136"/>
    </font>
    <font>
      <b/>
      <sz val="14"/>
      <color rgb="FF000000"/>
      <name val="標楷體"/>
      <family val="4"/>
      <charset val="136"/>
    </font>
    <font>
      <sz val="16"/>
      <color rgb="FF000000"/>
      <name val="標楷體"/>
      <family val="4"/>
      <charset val="136"/>
    </font>
    <font>
      <sz val="14"/>
      <color rgb="FF000000"/>
      <name val="標楷體"/>
      <family val="4"/>
      <charset val="136"/>
    </font>
    <font>
      <u/>
      <sz val="12"/>
      <color theme="10"/>
      <name val="新細明體"/>
      <family val="2"/>
      <charset val="136"/>
      <scheme val="minor"/>
    </font>
    <font>
      <u/>
      <sz val="12"/>
      <color theme="10"/>
      <name val="標楷體"/>
      <family val="4"/>
      <charset val="136"/>
    </font>
    <font>
      <b/>
      <sz val="18"/>
      <color rgb="FF000000"/>
      <name val="標楷體"/>
      <family val="4"/>
      <charset val="136"/>
    </font>
    <font>
      <b/>
      <sz val="16"/>
      <color rgb="FF000000"/>
      <name val="標楷體"/>
      <family val="4"/>
      <charset val="136"/>
    </font>
    <font>
      <b/>
      <sz val="16"/>
      <color rgb="FF000000"/>
      <name val="Times New Roman"/>
      <family val="1"/>
    </font>
    <font>
      <sz val="14"/>
      <color theme="1"/>
      <name val="新細明體"/>
      <family val="2"/>
      <charset val="136"/>
      <scheme val="minor"/>
    </font>
    <font>
      <sz val="12"/>
      <color theme="1"/>
      <name val="Times New Roman"/>
      <family val="1"/>
    </font>
    <font>
      <b/>
      <sz val="14"/>
      <color theme="1"/>
      <name val="新細明體"/>
      <family val="2"/>
      <charset val="136"/>
      <scheme val="minor"/>
    </font>
    <font>
      <sz val="20"/>
      <color theme="1"/>
      <name val="標楷體"/>
      <family val="4"/>
      <charset val="136"/>
    </font>
    <font>
      <sz val="20"/>
      <color theme="1"/>
      <name val="Times New Roman"/>
      <family val="1"/>
    </font>
    <font>
      <sz val="14"/>
      <color theme="1"/>
      <name val="Times New Roman"/>
      <family val="1"/>
    </font>
    <font>
      <vertAlign val="superscript"/>
      <sz val="12"/>
      <color theme="1"/>
      <name val="Times New Roman"/>
      <family val="1"/>
    </font>
    <font>
      <vertAlign val="superscript"/>
      <sz val="12"/>
      <color theme="1"/>
      <name val="標楷體"/>
      <family val="4"/>
      <charset val="136"/>
    </font>
    <font>
      <u/>
      <sz val="14"/>
      <color theme="10"/>
      <name val="標楷體"/>
      <family val="4"/>
      <charset val="136"/>
    </font>
    <font>
      <b/>
      <sz val="12"/>
      <color theme="1"/>
      <name val="標楷體"/>
      <family val="4"/>
      <charset val="136"/>
    </font>
    <font>
      <b/>
      <sz val="10"/>
      <color rgb="FF000000"/>
      <name val="標楷體"/>
      <family val="4"/>
      <charset val="136"/>
    </font>
    <font>
      <b/>
      <sz val="14"/>
      <name val="標楷體"/>
      <family val="4"/>
      <charset val="136"/>
    </font>
    <font>
      <u/>
      <sz val="12"/>
      <color theme="1"/>
      <name val="標楷體"/>
      <family val="4"/>
      <charset val="136"/>
    </font>
    <font>
      <sz val="12"/>
      <color rgb="FF212529"/>
      <name val="標楷體"/>
      <family val="4"/>
      <charset val="136"/>
    </font>
    <font>
      <b/>
      <sz val="16"/>
      <name val="標楷體"/>
      <family val="4"/>
      <charset val="136"/>
    </font>
    <font>
      <b/>
      <sz val="16"/>
      <color rgb="FF000000"/>
      <name val="新細明體"/>
      <family val="1"/>
      <charset val="136"/>
    </font>
    <font>
      <sz val="11"/>
      <color theme="1"/>
      <name val="微軟正黑體"/>
      <family val="2"/>
      <charset val="136"/>
    </font>
    <font>
      <sz val="11"/>
      <name val="微軟正黑體"/>
      <family val="2"/>
      <charset val="136"/>
    </font>
    <font>
      <sz val="12"/>
      <color theme="1"/>
      <name val="微軟正黑體"/>
      <family val="2"/>
      <charset val="136"/>
    </font>
    <font>
      <sz val="12"/>
      <name val="微軟正黑體"/>
      <family val="2"/>
      <charset val="136"/>
    </font>
    <font>
      <sz val="10"/>
      <name val="微軟正黑體"/>
      <family val="2"/>
      <charset val="136"/>
    </font>
    <font>
      <sz val="12"/>
      <color theme="1"/>
      <name val="新細明體"/>
      <family val="2"/>
      <scheme val="minor"/>
    </font>
    <font>
      <sz val="12"/>
      <color rgb="FF9C6500"/>
      <name val="新細明體"/>
      <family val="2"/>
      <charset val="136"/>
      <scheme val="minor"/>
    </font>
    <font>
      <sz val="16"/>
      <color theme="1"/>
      <name val="Times New Roman"/>
      <family val="1"/>
    </font>
    <font>
      <sz val="12"/>
      <color indexed="8"/>
      <name val="Times New Roman"/>
      <family val="1"/>
    </font>
    <font>
      <b/>
      <sz val="14"/>
      <color theme="1"/>
      <name val="Times New Roman"/>
      <family val="1"/>
    </font>
    <font>
      <u/>
      <sz val="12"/>
      <color theme="10"/>
      <name val="新細明體"/>
      <family val="1"/>
      <charset val="136"/>
      <scheme val="minor"/>
    </font>
  </fonts>
  <fills count="17">
    <fill>
      <patternFill patternType="none"/>
    </fill>
    <fill>
      <patternFill patternType="gray125"/>
    </fill>
    <fill>
      <patternFill patternType="solid">
        <fgColor rgb="FFCCFFFF"/>
        <bgColor rgb="FFCCFFFF"/>
      </patternFill>
    </fill>
    <fill>
      <patternFill patternType="solid">
        <fgColor rgb="FFCCFFFF"/>
        <bgColor indexed="64"/>
      </patternFill>
    </fill>
    <fill>
      <patternFill patternType="solid">
        <fgColor indexed="42"/>
        <bgColor indexed="64"/>
      </patternFill>
    </fill>
    <fill>
      <patternFill patternType="solid">
        <fgColor theme="2" tint="-9.9948118533890809E-2"/>
        <bgColor indexed="64"/>
      </patternFill>
    </fill>
    <fill>
      <patternFill patternType="solid">
        <fgColor theme="2" tint="-9.9978637043366805E-2"/>
        <bgColor indexed="64"/>
      </patternFill>
    </fill>
    <fill>
      <patternFill patternType="solid">
        <fgColor rgb="FFFFFF99"/>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indexed="43"/>
        <bgColor indexed="64"/>
      </patternFill>
    </fill>
    <fill>
      <patternFill patternType="solid">
        <fgColor theme="0" tint="-0.14999847407452621"/>
        <bgColor indexed="64"/>
      </patternFill>
    </fill>
    <fill>
      <patternFill patternType="solid">
        <fgColor theme="0"/>
        <bgColor indexed="64"/>
      </patternFill>
    </fill>
    <fill>
      <patternFill patternType="solid">
        <fgColor rgb="FFFFEB9C"/>
      </patternFill>
    </fill>
    <fill>
      <patternFill patternType="solid">
        <fgColor theme="5" tint="0.59999389629810485"/>
        <bgColor indexed="65"/>
      </patternFill>
    </fill>
    <fill>
      <patternFill patternType="solid">
        <fgColor theme="8" tint="0.59999389629810485"/>
        <bgColor indexed="65"/>
      </patternFill>
    </fill>
  </fills>
  <borders count="146">
    <border>
      <left/>
      <right/>
      <top/>
      <bottom/>
      <diagonal/>
    </border>
    <border>
      <left/>
      <right/>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hair">
        <color auto="1"/>
      </left>
      <right style="medium">
        <color auto="1"/>
      </right>
      <top style="medium">
        <color auto="1"/>
      </top>
      <bottom style="medium">
        <color auto="1"/>
      </bottom>
      <diagonal/>
    </border>
    <border>
      <left style="hair">
        <color auto="1"/>
      </left>
      <right/>
      <top style="medium">
        <color auto="1"/>
      </top>
      <bottom style="medium">
        <color auto="1"/>
      </bottom>
      <diagonal/>
    </border>
    <border>
      <left style="hair">
        <color auto="1"/>
      </left>
      <right style="hair">
        <color auto="1"/>
      </right>
      <top style="hair">
        <color auto="1"/>
      </top>
      <bottom style="hair">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top style="medium">
        <color auto="1"/>
      </top>
      <bottom/>
      <diagonal/>
    </border>
    <border>
      <left/>
      <right/>
      <top style="medium">
        <color auto="1"/>
      </top>
      <bottom style="medium">
        <color auto="1"/>
      </bottom>
      <diagonal/>
    </border>
    <border>
      <left/>
      <right style="hair">
        <color auto="1"/>
      </right>
      <top style="medium">
        <color auto="1"/>
      </top>
      <bottom style="medium">
        <color auto="1"/>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top style="double">
        <color indexed="64"/>
      </top>
      <bottom/>
      <diagonal/>
    </border>
    <border>
      <left style="thin">
        <color indexed="64"/>
      </left>
      <right/>
      <top/>
      <bottom style="thin">
        <color indexed="64"/>
      </bottom>
      <diagonal/>
    </border>
    <border>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diagonal/>
    </border>
    <border>
      <left style="thin">
        <color indexed="64"/>
      </left>
      <right/>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style="thin">
        <color indexed="64"/>
      </right>
      <top style="thin">
        <color indexed="64"/>
      </top>
      <bottom style="double">
        <color indexed="64"/>
      </bottom>
      <diagonal style="thin">
        <color indexed="64"/>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double">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ck">
        <color indexed="64"/>
      </left>
      <right style="thick">
        <color indexed="64"/>
      </right>
      <top style="thick">
        <color indexed="64"/>
      </top>
      <bottom style="thin">
        <color indexed="64"/>
      </bottom>
      <diagonal/>
    </border>
    <border>
      <left style="thick">
        <color indexed="64"/>
      </left>
      <right style="thick">
        <color indexed="64"/>
      </right>
      <top style="thick">
        <color indexed="64"/>
      </top>
      <bottom/>
      <diagonal/>
    </border>
    <border>
      <left style="thick">
        <color indexed="64"/>
      </left>
      <right/>
      <top style="thick">
        <color indexed="64"/>
      </top>
      <bottom/>
      <diagonal/>
    </border>
    <border>
      <left style="thick">
        <color indexed="64"/>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style="thick">
        <color indexed="64"/>
      </right>
      <top style="thin">
        <color indexed="64"/>
      </top>
      <bottom style="thick">
        <color indexed="64"/>
      </bottom>
      <diagonal/>
    </border>
    <border>
      <left style="thick">
        <color indexed="64"/>
      </left>
      <right style="thick">
        <color indexed="64"/>
      </right>
      <top/>
      <bottom style="thick">
        <color indexed="64"/>
      </bottom>
      <diagonal/>
    </border>
    <border>
      <left style="thick">
        <color indexed="64"/>
      </left>
      <right/>
      <top/>
      <bottom style="thick">
        <color indexed="64"/>
      </bottom>
      <diagonal/>
    </border>
    <border>
      <left style="thick">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style="thin">
        <color indexed="64"/>
      </right>
      <top style="thick">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ck">
        <color auto="1"/>
      </bottom>
      <diagonal/>
    </border>
    <border>
      <left style="hair">
        <color auto="1"/>
      </left>
      <right/>
      <top style="hair">
        <color auto="1"/>
      </top>
      <bottom style="medium">
        <color auto="1"/>
      </bottom>
      <diagonal/>
    </border>
    <border>
      <left/>
      <right/>
      <top style="hair">
        <color auto="1"/>
      </top>
      <bottom style="medium">
        <color auto="1"/>
      </bottom>
      <diagonal/>
    </border>
    <border>
      <left/>
      <right style="medium">
        <color auto="1"/>
      </right>
      <top style="medium">
        <color auto="1"/>
      </top>
      <bottom/>
      <diagonal/>
    </border>
    <border>
      <left style="medium">
        <color auto="1"/>
      </left>
      <right style="medium">
        <color auto="1"/>
      </right>
      <top/>
      <bottom style="hair">
        <color auto="1"/>
      </bottom>
      <diagonal/>
    </border>
    <border>
      <left/>
      <right style="medium">
        <color auto="1"/>
      </right>
      <top/>
      <bottom style="hair">
        <color auto="1"/>
      </bottom>
      <diagonal/>
    </border>
    <border>
      <left style="medium">
        <color auto="1"/>
      </left>
      <right style="medium">
        <color auto="1"/>
      </right>
      <top style="hair">
        <color auto="1"/>
      </top>
      <bottom/>
      <diagonal/>
    </border>
    <border>
      <left style="medium">
        <color auto="1"/>
      </left>
      <right style="medium">
        <color auto="1"/>
      </right>
      <top/>
      <bottom/>
      <diagonal/>
    </border>
    <border>
      <left/>
      <right style="medium">
        <color auto="1"/>
      </right>
      <top/>
      <bottom/>
      <diagonal/>
    </border>
    <border>
      <left/>
      <right style="medium">
        <color auto="1"/>
      </right>
      <top/>
      <bottom style="thin">
        <color indexed="64"/>
      </bottom>
      <diagonal/>
    </border>
    <border diagonalUp="1">
      <left style="medium">
        <color auto="1"/>
      </left>
      <right style="medium">
        <color auto="1"/>
      </right>
      <top style="medium">
        <color auto="1"/>
      </top>
      <bottom/>
      <diagonal style="thin">
        <color auto="1"/>
      </diagonal>
    </border>
    <border diagonalUp="1">
      <left style="medium">
        <color auto="1"/>
      </left>
      <right style="medium">
        <color auto="1"/>
      </right>
      <top/>
      <bottom/>
      <diagonal style="thin">
        <color auto="1"/>
      </diagonal>
    </border>
    <border>
      <left style="medium">
        <color auto="1"/>
      </left>
      <right style="medium">
        <color auto="1"/>
      </right>
      <top style="hair">
        <color auto="1"/>
      </top>
      <bottom style="medium">
        <color auto="1"/>
      </bottom>
      <diagonal/>
    </border>
    <border diagonalUp="1">
      <left style="medium">
        <color auto="1"/>
      </left>
      <right style="medium">
        <color auto="1"/>
      </right>
      <top/>
      <bottom style="medium">
        <color auto="1"/>
      </bottom>
      <diagonal style="thin">
        <color auto="1"/>
      </diagonal>
    </border>
    <border>
      <left style="medium">
        <color auto="1"/>
      </left>
      <right/>
      <top style="medium">
        <color auto="1"/>
      </top>
      <bottom/>
      <diagonal/>
    </border>
    <border>
      <left style="medium">
        <color auto="1"/>
      </left>
      <right/>
      <top/>
      <bottom style="medium">
        <color auto="1"/>
      </bottom>
      <diagonal/>
    </border>
    <border>
      <left style="medium">
        <color auto="1"/>
      </left>
      <right/>
      <top style="medium">
        <color auto="1"/>
      </top>
      <bottom style="hair">
        <color auto="1"/>
      </bottom>
      <diagonal/>
    </border>
    <border>
      <left/>
      <right style="medium">
        <color auto="1"/>
      </right>
      <top style="medium">
        <color auto="1"/>
      </top>
      <bottom style="hair">
        <color auto="1"/>
      </bottom>
      <diagonal/>
    </border>
    <border>
      <left style="medium">
        <color auto="1"/>
      </left>
      <right/>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auto="1"/>
      </left>
      <right/>
      <top style="medium">
        <color auto="1"/>
      </top>
      <bottom style="medium">
        <color auto="1"/>
      </bottom>
      <diagonal/>
    </border>
    <border>
      <left style="hair">
        <color auto="1"/>
      </left>
      <right style="medium">
        <color auto="1"/>
      </right>
      <top style="hair">
        <color auto="1"/>
      </top>
      <bottom/>
      <diagonal/>
    </border>
    <border>
      <left style="hair">
        <color auto="1"/>
      </left>
      <right/>
      <top style="medium">
        <color auto="1"/>
      </top>
      <bottom style="hair">
        <color auto="1"/>
      </bottom>
      <diagonal/>
    </border>
    <border>
      <left/>
      <right/>
      <top style="medium">
        <color auto="1"/>
      </top>
      <bottom style="hair">
        <color auto="1"/>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medium">
        <color auto="1"/>
      </left>
      <right style="hair">
        <color auto="1"/>
      </right>
      <top style="medium">
        <color auto="1"/>
      </top>
      <bottom/>
      <diagonal/>
    </border>
    <border>
      <left style="hair">
        <color auto="1"/>
      </left>
      <right style="hair">
        <color auto="1"/>
      </right>
      <top style="medium">
        <color auto="1"/>
      </top>
      <bottom/>
      <diagonal/>
    </border>
    <border>
      <left style="hair">
        <color auto="1"/>
      </left>
      <right/>
      <top style="medium">
        <color auto="1"/>
      </top>
      <bottom/>
      <diagonal/>
    </border>
    <border>
      <left style="hair">
        <color auto="1"/>
      </left>
      <right style="medium">
        <color auto="1"/>
      </right>
      <top style="medium">
        <color auto="1"/>
      </top>
      <bottom/>
      <diagonal/>
    </border>
    <border>
      <left style="hair">
        <color auto="1"/>
      </left>
      <right style="hair">
        <color auto="1"/>
      </right>
      <top/>
      <bottom style="hair">
        <color auto="1"/>
      </bottom>
      <diagonal/>
    </border>
    <border>
      <left/>
      <right style="hair">
        <color auto="1"/>
      </right>
      <top/>
      <bottom/>
      <diagonal/>
    </border>
    <border>
      <left style="hair">
        <color auto="1"/>
      </left>
      <right style="medium">
        <color auto="1"/>
      </right>
      <top/>
      <bottom style="hair">
        <color auto="1"/>
      </bottom>
      <diagonal/>
    </border>
    <border>
      <left style="medium">
        <color indexed="64"/>
      </left>
      <right style="thin">
        <color indexed="64"/>
      </right>
      <top style="medium">
        <color indexed="64"/>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double">
        <color indexed="64"/>
      </right>
      <top style="medium">
        <color indexed="64"/>
      </top>
      <bottom style="double">
        <color indexed="64"/>
      </bottom>
      <diagonal/>
    </border>
    <border>
      <left style="double">
        <color indexed="64"/>
      </left>
      <right style="medium">
        <color indexed="64"/>
      </right>
      <top style="medium">
        <color indexed="64"/>
      </top>
      <bottom style="double">
        <color indexed="64"/>
      </bottom>
      <diagonal/>
    </border>
    <border>
      <left style="thin">
        <color indexed="64"/>
      </left>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style="hair">
        <color auto="1"/>
      </left>
      <right/>
      <top style="hair">
        <color auto="1"/>
      </top>
      <bottom/>
      <diagonal/>
    </border>
    <border>
      <left style="hair">
        <color auto="1"/>
      </left>
      <right style="hair">
        <color auto="1"/>
      </right>
      <top/>
      <bottom style="medium">
        <color auto="1"/>
      </bottom>
      <diagonal/>
    </border>
    <border>
      <left style="medium">
        <color auto="1"/>
      </left>
      <right style="hair">
        <color auto="1"/>
      </right>
      <top/>
      <bottom style="hair">
        <color auto="1"/>
      </bottom>
      <diagonal/>
    </border>
    <border>
      <left style="medium">
        <color auto="1"/>
      </left>
      <right style="hair">
        <color auto="1"/>
      </right>
      <top/>
      <bottom/>
      <diagonal/>
    </border>
    <border>
      <left style="medium">
        <color auto="1"/>
      </left>
      <right style="hair">
        <color auto="1"/>
      </right>
      <top/>
      <bottom style="medium">
        <color auto="1"/>
      </bottom>
      <diagonal/>
    </border>
    <border>
      <left/>
      <right style="hair">
        <color auto="1"/>
      </right>
      <top style="medium">
        <color auto="1"/>
      </top>
      <bottom/>
      <diagonal/>
    </border>
    <border>
      <left/>
      <right style="hair">
        <color auto="1"/>
      </right>
      <top style="medium">
        <color auto="1"/>
      </top>
      <bottom style="hair">
        <color auto="1"/>
      </bottom>
      <diagonal/>
    </border>
    <border>
      <left/>
      <right style="hair">
        <color auto="1"/>
      </right>
      <top style="hair">
        <color auto="1"/>
      </top>
      <bottom style="hair">
        <color auto="1"/>
      </bottom>
      <diagonal/>
    </border>
    <border>
      <left/>
      <right style="hair">
        <color auto="1"/>
      </right>
      <top style="hair">
        <color auto="1"/>
      </top>
      <bottom style="medium">
        <color auto="1"/>
      </bottom>
      <diagonal/>
    </border>
    <border>
      <left/>
      <right/>
      <top style="thin">
        <color indexed="64"/>
      </top>
      <bottom style="double">
        <color indexed="64"/>
      </bottom>
      <diagonal/>
    </border>
    <border>
      <left style="thin">
        <color indexed="64"/>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hair">
        <color auto="1"/>
      </left>
      <right style="medium">
        <color auto="1"/>
      </right>
      <top/>
      <bottom/>
      <diagonal/>
    </border>
    <border>
      <left style="hair">
        <color auto="1"/>
      </left>
      <right/>
      <top/>
      <bottom style="medium">
        <color auto="1"/>
      </bottom>
      <diagonal/>
    </border>
    <border>
      <left/>
      <right style="hair">
        <color auto="1"/>
      </right>
      <top/>
      <bottom style="medium">
        <color auto="1"/>
      </bottom>
      <diagonal/>
    </border>
    <border>
      <left style="medium">
        <color auto="1"/>
      </left>
      <right style="hair">
        <color auto="1"/>
      </right>
      <top style="hair">
        <color auto="1"/>
      </top>
      <bottom/>
      <diagonal/>
    </border>
    <border>
      <left style="hair">
        <color auto="1"/>
      </left>
      <right style="medium">
        <color auto="1"/>
      </right>
      <top/>
      <bottom style="medium">
        <color auto="1"/>
      </bottom>
      <diagonal/>
    </border>
  </borders>
  <cellStyleXfs count="8">
    <xf numFmtId="0" fontId="0" fillId="0" borderId="0">
      <alignment vertical="center"/>
    </xf>
    <xf numFmtId="43" fontId="9" fillId="0" borderId="0" applyFont="0" applyFill="0" applyBorder="0" applyAlignment="0" applyProtection="0">
      <alignment vertical="center"/>
    </xf>
    <xf numFmtId="0" fontId="14" fillId="0" borderId="0">
      <alignment vertical="center"/>
    </xf>
    <xf numFmtId="0" fontId="15" fillId="0" borderId="0">
      <alignment vertical="center"/>
    </xf>
    <xf numFmtId="0" fontId="28" fillId="0" borderId="0" applyNumberFormat="0" applyFill="0" applyBorder="0" applyAlignment="0" applyProtection="0">
      <alignment vertical="center"/>
    </xf>
    <xf numFmtId="0" fontId="55"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cellStyleXfs>
  <cellXfs count="728">
    <xf numFmtId="0" fontId="0" fillId="0" borderId="0" xfId="0">
      <alignment vertical="center"/>
    </xf>
    <xf numFmtId="0" fontId="4" fillId="0" borderId="0" xfId="0" applyFont="1">
      <alignment vertical="center"/>
    </xf>
    <xf numFmtId="0" fontId="8" fillId="0" borderId="0" xfId="0" applyFont="1">
      <alignment vertical="center"/>
    </xf>
    <xf numFmtId="0" fontId="8" fillId="0" borderId="23" xfId="0" applyFont="1" applyBorder="1" applyAlignment="1">
      <alignment horizontal="center" vertical="top" wrapText="1"/>
    </xf>
    <xf numFmtId="0" fontId="8" fillId="0" borderId="23" xfId="0" applyFont="1" applyBorder="1" applyAlignment="1">
      <alignment horizontal="center" vertical="top"/>
    </xf>
    <xf numFmtId="0" fontId="8" fillId="0" borderId="23" xfId="0" applyFont="1" applyBorder="1">
      <alignment vertical="center"/>
    </xf>
    <xf numFmtId="0" fontId="8" fillId="0" borderId="23" xfId="0" applyFont="1" applyBorder="1" applyAlignment="1">
      <alignment horizontal="justify" vertical="top" wrapText="1"/>
    </xf>
    <xf numFmtId="0" fontId="8" fillId="0" borderId="23" xfId="0" applyFont="1" applyBorder="1" applyAlignment="1">
      <alignment horizontal="right" vertical="top"/>
    </xf>
    <xf numFmtId="0" fontId="8" fillId="0" borderId="23" xfId="0" applyFont="1" applyBorder="1" applyAlignment="1">
      <alignment horizontal="right" vertical="top" wrapText="1"/>
    </xf>
    <xf numFmtId="0" fontId="8" fillId="0" borderId="24" xfId="0" applyFont="1" applyBorder="1" applyAlignment="1">
      <alignment horizontal="justify" vertical="top" wrapText="1"/>
    </xf>
    <xf numFmtId="0" fontId="8" fillId="0" borderId="24" xfId="0" applyFont="1" applyBorder="1" applyAlignment="1">
      <alignment horizontal="right" vertical="top" wrapText="1"/>
    </xf>
    <xf numFmtId="0" fontId="8" fillId="0" borderId="25" xfId="0" applyFont="1" applyBorder="1" applyAlignment="1">
      <alignment vertical="center" wrapText="1"/>
    </xf>
    <xf numFmtId="0" fontId="8" fillId="0" borderId="25" xfId="0" applyFont="1" applyBorder="1">
      <alignment vertical="center"/>
    </xf>
    <xf numFmtId="0" fontId="8" fillId="0" borderId="25" xfId="0" applyFont="1" applyBorder="1" applyAlignment="1">
      <alignment horizontal="justify" vertical="top" wrapText="1"/>
    </xf>
    <xf numFmtId="0" fontId="8" fillId="0" borderId="25" xfId="0" applyFont="1" applyBorder="1" applyAlignment="1">
      <alignment horizontal="right" vertical="top" wrapText="1"/>
    </xf>
    <xf numFmtId="0" fontId="8" fillId="0" borderId="26" xfId="0" applyFont="1" applyBorder="1">
      <alignment vertical="center"/>
    </xf>
    <xf numFmtId="0" fontId="8" fillId="0" borderId="19" xfId="0" applyFont="1" applyBorder="1">
      <alignment vertical="center"/>
    </xf>
    <xf numFmtId="0" fontId="8" fillId="0" borderId="19" xfId="0" applyFont="1" applyBorder="1" applyAlignment="1">
      <alignment horizontal="justify" vertical="top" wrapText="1"/>
    </xf>
    <xf numFmtId="0" fontId="8" fillId="0" borderId="28" xfId="0" applyFont="1" applyBorder="1" applyAlignment="1">
      <alignment horizontal="center" vertical="top" wrapText="1"/>
    </xf>
    <xf numFmtId="0" fontId="8" fillId="0" borderId="20" xfId="0" applyFont="1" applyBorder="1">
      <alignment vertical="center"/>
    </xf>
    <xf numFmtId="0" fontId="8" fillId="0" borderId="21" xfId="0" applyFont="1" applyBorder="1">
      <alignment vertical="center"/>
    </xf>
    <xf numFmtId="0" fontId="8" fillId="0" borderId="21" xfId="0" applyFont="1" applyBorder="1" applyAlignment="1">
      <alignment horizontal="justify" vertical="top" wrapText="1"/>
    </xf>
    <xf numFmtId="0" fontId="8" fillId="0" borderId="22" xfId="0" applyFont="1" applyBorder="1" applyAlignment="1">
      <alignment horizontal="justify" vertical="top" wrapText="1"/>
    </xf>
    <xf numFmtId="0" fontId="8" fillId="0" borderId="20" xfId="0" applyFont="1" applyBorder="1" applyAlignment="1">
      <alignment vertical="top"/>
    </xf>
    <xf numFmtId="0" fontId="8" fillId="0" borderId="34" xfId="0" applyFont="1" applyBorder="1" applyAlignment="1">
      <alignment horizontal="justify" vertical="top" wrapText="1"/>
    </xf>
    <xf numFmtId="0" fontId="8" fillId="0" borderId="25" xfId="0" applyFont="1" applyBorder="1" applyAlignment="1">
      <alignment horizontal="center" vertical="top" wrapText="1"/>
    </xf>
    <xf numFmtId="0" fontId="8" fillId="0" borderId="29" xfId="0" applyFont="1" applyBorder="1" applyAlignment="1">
      <alignment vertical="center" wrapText="1"/>
    </xf>
    <xf numFmtId="0" fontId="8" fillId="0" borderId="36" xfId="0" applyFont="1" applyBorder="1">
      <alignment vertical="center"/>
    </xf>
    <xf numFmtId="0" fontId="8" fillId="0" borderId="37" xfId="0" applyFont="1" applyBorder="1" applyAlignment="1">
      <alignment horizontal="justify" vertical="top" wrapText="1"/>
    </xf>
    <xf numFmtId="0" fontId="8" fillId="0" borderId="37" xfId="0" applyFont="1" applyBorder="1" applyAlignment="1">
      <alignment horizontal="right" vertical="top" wrapText="1"/>
    </xf>
    <xf numFmtId="0" fontId="8" fillId="0" borderId="28" xfId="0" applyFont="1" applyBorder="1">
      <alignment vertical="center"/>
    </xf>
    <xf numFmtId="0" fontId="8" fillId="0" borderId="23" xfId="0" applyFont="1" applyBorder="1" applyAlignment="1">
      <alignment vertical="center" wrapText="1"/>
    </xf>
    <xf numFmtId="0" fontId="8" fillId="0" borderId="22" xfId="0" applyFont="1" applyBorder="1" applyAlignment="1">
      <alignment horizontal="justify" vertical="top"/>
    </xf>
    <xf numFmtId="0" fontId="8" fillId="0" borderId="23" xfId="0" applyFont="1" applyBorder="1" applyAlignment="1">
      <alignment horizontal="center" vertical="center" wrapText="1"/>
    </xf>
    <xf numFmtId="0" fontId="8" fillId="0" borderId="0" xfId="0" applyFont="1" applyAlignment="1">
      <alignment horizontal="left" vertical="center"/>
    </xf>
    <xf numFmtId="0" fontId="11" fillId="4" borderId="41" xfId="0" applyFont="1" applyFill="1" applyBorder="1" applyAlignment="1">
      <alignment horizontal="center" vertical="center" wrapText="1"/>
    </xf>
    <xf numFmtId="0" fontId="11" fillId="4" borderId="42" xfId="0" applyFont="1" applyFill="1" applyBorder="1" applyAlignment="1">
      <alignment horizontal="center" vertical="center" wrapText="1"/>
    </xf>
    <xf numFmtId="0" fontId="13" fillId="4" borderId="41" xfId="0" applyFont="1" applyFill="1" applyBorder="1" applyAlignment="1">
      <alignment horizontal="center" vertical="center" wrapText="1"/>
    </xf>
    <xf numFmtId="0" fontId="11" fillId="0" borderId="0" xfId="0" applyFont="1">
      <alignment vertical="center"/>
    </xf>
    <xf numFmtId="0" fontId="0" fillId="0" borderId="56" xfId="0" applyBorder="1">
      <alignment vertical="center"/>
    </xf>
    <xf numFmtId="0" fontId="0" fillId="0" borderId="23" xfId="0" applyBorder="1">
      <alignment vertical="center"/>
    </xf>
    <xf numFmtId="0" fontId="16" fillId="0" borderId="0" xfId="0" applyFont="1">
      <alignment vertical="center"/>
    </xf>
    <xf numFmtId="0" fontId="0" fillId="0" borderId="0" xfId="0" applyAlignment="1"/>
    <xf numFmtId="0" fontId="18" fillId="0" borderId="0" xfId="0" applyFont="1" applyAlignment="1"/>
    <xf numFmtId="0" fontId="11" fillId="0" borderId="60" xfId="0" applyFont="1" applyBorder="1" applyAlignment="1">
      <alignment wrapText="1"/>
    </xf>
    <xf numFmtId="176" fontId="11" fillId="0" borderId="61" xfId="1" applyNumberFormat="1" applyFont="1" applyBorder="1" applyAlignment="1"/>
    <xf numFmtId="176" fontId="11" fillId="0" borderId="62" xfId="1" applyNumberFormat="1" applyFont="1" applyBorder="1" applyAlignment="1"/>
    <xf numFmtId="0" fontId="11" fillId="0" borderId="62" xfId="0" applyFont="1" applyBorder="1" applyAlignment="1"/>
    <xf numFmtId="176" fontId="11" fillId="0" borderId="63" xfId="0" applyNumberFormat="1" applyFont="1" applyBorder="1" applyAlignment="1"/>
    <xf numFmtId="0" fontId="11" fillId="0" borderId="64" xfId="0" applyFont="1" applyBorder="1" applyAlignment="1">
      <alignment wrapText="1"/>
    </xf>
    <xf numFmtId="176" fontId="11" fillId="0" borderId="65" xfId="1" applyNumberFormat="1" applyFont="1" applyBorder="1" applyAlignment="1"/>
    <xf numFmtId="176" fontId="11" fillId="0" borderId="23" xfId="1" applyNumberFormat="1" applyFont="1" applyBorder="1" applyAlignment="1"/>
    <xf numFmtId="0" fontId="11" fillId="0" borderId="23" xfId="0" applyFont="1" applyBorder="1" applyAlignment="1"/>
    <xf numFmtId="176" fontId="11" fillId="0" borderId="66" xfId="0" applyNumberFormat="1" applyFont="1" applyBorder="1" applyAlignment="1"/>
    <xf numFmtId="176" fontId="11" fillId="0" borderId="39" xfId="1" applyNumberFormat="1" applyFont="1" applyBorder="1" applyAlignment="1"/>
    <xf numFmtId="0" fontId="11" fillId="0" borderId="39" xfId="0" applyFont="1" applyBorder="1" applyAlignment="1"/>
    <xf numFmtId="176" fontId="11" fillId="0" borderId="68" xfId="0" applyNumberFormat="1" applyFont="1" applyBorder="1" applyAlignment="1"/>
    <xf numFmtId="0" fontId="11" fillId="0" borderId="69" xfId="0" applyFont="1" applyBorder="1" applyAlignment="1">
      <alignment wrapText="1"/>
    </xf>
    <xf numFmtId="0" fontId="0" fillId="0" borderId="70" xfId="0" applyBorder="1" applyAlignment="1"/>
    <xf numFmtId="0" fontId="11" fillId="0" borderId="0" xfId="0" applyFont="1" applyAlignment="1">
      <alignment wrapText="1"/>
    </xf>
    <xf numFmtId="0" fontId="11" fillId="0" borderId="73" xfId="0" applyFont="1" applyBorder="1" applyAlignment="1">
      <alignment wrapText="1"/>
    </xf>
    <xf numFmtId="0" fontId="11" fillId="0" borderId="74" xfId="0" applyFont="1" applyBorder="1" applyAlignment="1">
      <alignment wrapText="1"/>
    </xf>
    <xf numFmtId="0" fontId="10" fillId="0" borderId="0" xfId="0" applyFont="1">
      <alignment vertical="center"/>
    </xf>
    <xf numFmtId="0" fontId="17" fillId="0" borderId="0" xfId="2" applyFont="1">
      <alignment vertical="center"/>
    </xf>
    <xf numFmtId="0" fontId="11" fillId="0" borderId="39" xfId="2" applyFont="1" applyBorder="1" applyAlignment="1">
      <alignment vertical="top" wrapText="1"/>
    </xf>
    <xf numFmtId="0" fontId="17" fillId="0" borderId="39" xfId="2" applyFont="1" applyBorder="1" applyAlignment="1">
      <alignment vertical="top" wrapText="1"/>
    </xf>
    <xf numFmtId="0" fontId="11" fillId="0" borderId="76" xfId="2" applyFont="1" applyBorder="1" applyAlignment="1">
      <alignment vertical="top" wrapText="1"/>
    </xf>
    <xf numFmtId="0" fontId="17" fillId="0" borderId="75" xfId="2" applyFont="1" applyBorder="1" applyAlignment="1">
      <alignment vertical="top" wrapText="1"/>
    </xf>
    <xf numFmtId="0" fontId="17" fillId="0" borderId="27" xfId="2" applyFont="1" applyBorder="1" applyAlignment="1">
      <alignment vertical="top" wrapText="1"/>
    </xf>
    <xf numFmtId="0" fontId="17" fillId="0" borderId="75" xfId="2" applyFont="1" applyBorder="1" applyAlignment="1">
      <alignment horizontal="justify" vertical="top" wrapText="1"/>
    </xf>
    <xf numFmtId="0" fontId="17" fillId="0" borderId="39" xfId="2" applyFont="1" applyBorder="1" applyAlignment="1">
      <alignment horizontal="justify" vertical="top" wrapText="1"/>
    </xf>
    <xf numFmtId="0" fontId="17" fillId="0" borderId="0" xfId="2" applyFont="1" applyAlignment="1">
      <alignment horizontal="justify" vertical="top" wrapText="1"/>
    </xf>
    <xf numFmtId="0" fontId="17" fillId="0" borderId="77" xfId="2" applyFont="1" applyBorder="1" applyAlignment="1">
      <alignment horizontal="center" vertical="center" wrapText="1"/>
    </xf>
    <xf numFmtId="0" fontId="17" fillId="0" borderId="23" xfId="2" applyFont="1" applyBorder="1" applyAlignment="1">
      <alignment horizontal="left" vertical="center" wrapText="1"/>
    </xf>
    <xf numFmtId="0" fontId="17" fillId="0" borderId="20" xfId="2" applyFont="1" applyBorder="1" applyAlignment="1">
      <alignment horizontal="left" vertical="center" wrapText="1"/>
    </xf>
    <xf numFmtId="0" fontId="17" fillId="0" borderId="78" xfId="2" applyFont="1" applyBorder="1" applyAlignment="1">
      <alignment horizontal="left" vertical="center" wrapText="1"/>
    </xf>
    <xf numFmtId="0" fontId="17" fillId="0" borderId="77" xfId="2" applyFont="1" applyBorder="1" applyAlignment="1">
      <alignment horizontal="left" vertical="center" wrapText="1"/>
    </xf>
    <xf numFmtId="0" fontId="17" fillId="0" borderId="22" xfId="2" applyFont="1" applyBorder="1" applyAlignment="1">
      <alignment horizontal="left" vertical="center" wrapText="1"/>
    </xf>
    <xf numFmtId="0" fontId="17" fillId="0" borderId="23" xfId="2" applyFont="1" applyBorder="1" applyAlignment="1">
      <alignment horizontal="center" vertical="center" wrapText="1"/>
    </xf>
    <xf numFmtId="0" fontId="17" fillId="0" borderId="78" xfId="2" applyFont="1" applyBorder="1" applyAlignment="1">
      <alignment horizontal="center" vertical="center" wrapText="1"/>
    </xf>
    <xf numFmtId="0" fontId="17" fillId="0" borderId="0" xfId="2" applyFont="1" applyAlignment="1">
      <alignment horizontal="center" vertical="center" wrapText="1"/>
    </xf>
    <xf numFmtId="0" fontId="17" fillId="0" borderId="0" xfId="2" applyFont="1" applyAlignment="1">
      <alignment horizontal="center" vertical="center"/>
    </xf>
    <xf numFmtId="0" fontId="17" fillId="0" borderId="20" xfId="2" applyFont="1" applyBorder="1" applyAlignment="1">
      <alignment horizontal="center" vertical="center" wrapText="1"/>
    </xf>
    <xf numFmtId="49" fontId="11" fillId="0" borderId="0" xfId="2" applyNumberFormat="1" applyFont="1" applyAlignment="1">
      <alignment horizontal="left" vertical="center" wrapText="1"/>
    </xf>
    <xf numFmtId="49" fontId="11" fillId="0" borderId="0" xfId="2" applyNumberFormat="1" applyFont="1" applyAlignment="1">
      <alignment vertical="center" wrapText="1"/>
    </xf>
    <xf numFmtId="49" fontId="17" fillId="0" borderId="0" xfId="2" applyNumberFormat="1" applyFont="1" applyAlignment="1">
      <alignment horizontal="left" vertical="center" wrapText="1"/>
    </xf>
    <xf numFmtId="0" fontId="11" fillId="0" borderId="0" xfId="2" applyFont="1">
      <alignment vertical="center"/>
    </xf>
    <xf numFmtId="0" fontId="8" fillId="5" borderId="23" xfId="0" applyFont="1" applyFill="1" applyBorder="1">
      <alignment vertical="center"/>
    </xf>
    <xf numFmtId="0" fontId="8" fillId="5" borderId="23" xfId="0" applyFont="1" applyFill="1" applyBorder="1" applyAlignment="1">
      <alignment vertical="center" wrapText="1"/>
    </xf>
    <xf numFmtId="0" fontId="8" fillId="6" borderId="23" xfId="0" applyFont="1" applyFill="1" applyBorder="1">
      <alignment vertical="center"/>
    </xf>
    <xf numFmtId="0" fontId="8" fillId="6" borderId="23" xfId="0" applyFont="1" applyFill="1" applyBorder="1" applyAlignment="1">
      <alignment vertical="center" wrapText="1"/>
    </xf>
    <xf numFmtId="0" fontId="20" fillId="7" borderId="23" xfId="0" applyFont="1" applyFill="1" applyBorder="1" applyAlignment="1">
      <alignment horizontal="center" vertical="center"/>
    </xf>
    <xf numFmtId="0" fontId="22" fillId="0" borderId="23" xfId="0" applyFont="1" applyBorder="1" applyAlignment="1">
      <alignment horizontal="center"/>
    </xf>
    <xf numFmtId="0" fontId="22" fillId="0" borderId="23" xfId="0" applyFont="1" applyBorder="1" applyAlignment="1"/>
    <xf numFmtId="0" fontId="22" fillId="0" borderId="0" xfId="0" applyFont="1" applyAlignment="1">
      <alignment horizontal="center"/>
    </xf>
    <xf numFmtId="0" fontId="22" fillId="0" borderId="0" xfId="0" applyFont="1" applyAlignment="1"/>
    <xf numFmtId="0" fontId="0" fillId="0" borderId="23" xfId="0" applyBorder="1" applyAlignment="1"/>
    <xf numFmtId="0" fontId="8" fillId="0" borderId="0" xfId="0" applyFont="1" applyAlignment="1">
      <alignment vertical="center" wrapText="1"/>
    </xf>
    <xf numFmtId="0" fontId="19" fillId="0" borderId="0" xfId="0" applyFont="1">
      <alignment vertical="center"/>
    </xf>
    <xf numFmtId="0" fontId="19" fillId="0" borderId="23" xfId="0" applyFont="1" applyBorder="1">
      <alignment vertical="center"/>
    </xf>
    <xf numFmtId="0" fontId="8" fillId="0" borderId="23" xfId="0" applyFont="1" applyBorder="1" applyAlignment="1">
      <alignment wrapText="1"/>
    </xf>
    <xf numFmtId="0" fontId="8" fillId="0" borderId="23" xfId="0" applyFont="1" applyBorder="1" applyAlignment="1"/>
    <xf numFmtId="0" fontId="11" fillId="6" borderId="58" xfId="0" applyFont="1" applyFill="1" applyBorder="1" applyAlignment="1">
      <alignment horizontal="center"/>
    </xf>
    <xf numFmtId="0" fontId="11" fillId="6" borderId="59" xfId="0" applyFont="1" applyFill="1" applyBorder="1" applyAlignment="1">
      <alignment horizontal="center"/>
    </xf>
    <xf numFmtId="0" fontId="4" fillId="0" borderId="6" xfId="0" applyFont="1" applyBorder="1" applyAlignment="1">
      <alignment horizontal="justify" vertical="center" wrapText="1"/>
    </xf>
    <xf numFmtId="0" fontId="4" fillId="8" borderId="83" xfId="0" applyFont="1" applyFill="1" applyBorder="1" applyAlignment="1">
      <alignment horizontal="center" vertical="top" wrapText="1"/>
    </xf>
    <xf numFmtId="0" fontId="4" fillId="8" borderId="57" xfId="0" applyFont="1" applyFill="1" applyBorder="1" applyAlignment="1">
      <alignment horizontal="center" vertical="top" wrapText="1"/>
    </xf>
    <xf numFmtId="0" fontId="0" fillId="0" borderId="57" xfId="0" applyBorder="1">
      <alignment vertical="center"/>
    </xf>
    <xf numFmtId="0" fontId="4" fillId="0" borderId="57" xfId="0" applyFont="1" applyBorder="1" applyAlignment="1">
      <alignment vertical="top" wrapText="1"/>
    </xf>
    <xf numFmtId="0" fontId="4" fillId="0" borderId="83" xfId="0" applyFont="1" applyBorder="1" applyAlignment="1">
      <alignment vertical="top" wrapText="1"/>
    </xf>
    <xf numFmtId="0" fontId="0" fillId="0" borderId="84" xfId="0" applyBorder="1">
      <alignment vertical="center"/>
    </xf>
    <xf numFmtId="0" fontId="4" fillId="0" borderId="84" xfId="0" applyFont="1" applyBorder="1" applyAlignment="1">
      <alignment vertical="top" wrapText="1"/>
    </xf>
    <xf numFmtId="0" fontId="4" fillId="0" borderId="85" xfId="0" applyFont="1" applyBorder="1" applyAlignment="1">
      <alignment vertical="top" wrapText="1"/>
    </xf>
    <xf numFmtId="0" fontId="0" fillId="0" borderId="87" xfId="0" applyBorder="1">
      <alignment vertical="center"/>
    </xf>
    <xf numFmtId="0" fontId="4" fillId="0" borderId="87" xfId="0" applyFont="1" applyBorder="1" applyAlignment="1">
      <alignment vertical="top" wrapText="1"/>
    </xf>
    <xf numFmtId="0" fontId="4" fillId="0" borderId="88" xfId="0" applyFont="1" applyBorder="1" applyAlignment="1">
      <alignment vertical="top" wrapText="1"/>
    </xf>
    <xf numFmtId="0" fontId="4" fillId="0" borderId="84" xfId="0" applyFont="1" applyBorder="1" applyAlignment="1">
      <alignment vertical="center" wrapText="1"/>
    </xf>
    <xf numFmtId="0" fontId="4" fillId="0" borderId="85" xfId="0" applyFont="1" applyBorder="1" applyAlignment="1">
      <alignment vertical="center" wrapText="1"/>
    </xf>
    <xf numFmtId="0" fontId="4" fillId="0" borderId="84" xfId="0" applyFont="1" applyBorder="1" applyAlignment="1">
      <alignment horizontal="justify" vertical="center" wrapText="1"/>
    </xf>
    <xf numFmtId="0" fontId="0" fillId="0" borderId="67" xfId="0" applyBorder="1">
      <alignment vertical="center"/>
    </xf>
    <xf numFmtId="0" fontId="4" fillId="0" borderId="67" xfId="0" applyFont="1" applyBorder="1" applyAlignment="1">
      <alignment vertical="top" wrapText="1"/>
    </xf>
    <xf numFmtId="0" fontId="4" fillId="0" borderId="89" xfId="0" applyFont="1" applyBorder="1" applyAlignment="1">
      <alignment vertical="top" wrapText="1"/>
    </xf>
    <xf numFmtId="0" fontId="4" fillId="0" borderId="44" xfId="0" applyFont="1" applyBorder="1" applyAlignment="1">
      <alignment vertical="top" wrapText="1"/>
    </xf>
    <xf numFmtId="0" fontId="4" fillId="8" borderId="41" xfId="0" applyFont="1" applyFill="1" applyBorder="1" applyAlignment="1">
      <alignment horizontal="center" vertical="top" wrapText="1"/>
    </xf>
    <xf numFmtId="177" fontId="0" fillId="0" borderId="57" xfId="0" applyNumberFormat="1" applyBorder="1" applyAlignment="1">
      <alignment horizontal="center" vertical="center"/>
    </xf>
    <xf numFmtId="0" fontId="0" fillId="0" borderId="44" xfId="0" applyBorder="1">
      <alignment vertical="center"/>
    </xf>
    <xf numFmtId="0" fontId="4" fillId="0" borderId="43" xfId="0" applyFont="1" applyBorder="1" applyAlignment="1">
      <alignment vertical="top" wrapText="1"/>
    </xf>
    <xf numFmtId="0" fontId="5" fillId="0" borderId="0" xfId="0" applyFont="1" applyAlignment="1">
      <alignment vertical="center" wrapText="1"/>
    </xf>
    <xf numFmtId="0" fontId="4" fillId="8" borderId="16" xfId="0" applyFont="1" applyFill="1" applyBorder="1" applyAlignment="1">
      <alignment horizontal="center" vertical="center" wrapText="1"/>
    </xf>
    <xf numFmtId="0" fontId="4" fillId="8" borderId="41" xfId="0" applyFont="1" applyFill="1" applyBorder="1" applyAlignment="1">
      <alignment horizontal="center" vertical="center" wrapText="1"/>
    </xf>
    <xf numFmtId="0" fontId="4" fillId="0" borderId="57" xfId="0" applyFont="1" applyBorder="1" applyAlignment="1">
      <alignment vertical="center" wrapText="1"/>
    </xf>
    <xf numFmtId="0" fontId="7" fillId="0" borderId="57" xfId="0" applyFont="1" applyBorder="1" applyAlignment="1">
      <alignment vertical="center" wrapText="1"/>
    </xf>
    <xf numFmtId="0" fontId="4" fillId="0" borderId="87" xfId="0" applyFont="1" applyBorder="1" applyAlignment="1">
      <alignment vertical="center" wrapText="1"/>
    </xf>
    <xf numFmtId="0" fontId="7" fillId="0" borderId="87" xfId="0" applyFont="1" applyBorder="1" applyAlignment="1">
      <alignment vertical="center" wrapText="1"/>
    </xf>
    <xf numFmtId="0" fontId="7" fillId="0" borderId="84" xfId="0" applyFont="1" applyBorder="1" applyAlignment="1">
      <alignment vertical="center" wrapText="1"/>
    </xf>
    <xf numFmtId="0" fontId="7" fillId="0" borderId="84" xfId="0" applyFont="1" applyBorder="1" applyAlignment="1">
      <alignment horizontal="justify" vertical="center" wrapText="1"/>
    </xf>
    <xf numFmtId="0" fontId="7" fillId="0" borderId="44" xfId="0" applyFont="1" applyBorder="1" applyAlignment="1">
      <alignment vertical="center" wrapText="1"/>
    </xf>
    <xf numFmtId="0" fontId="7" fillId="0" borderId="41" xfId="0" applyFont="1" applyBorder="1" applyAlignment="1">
      <alignment vertical="center" wrapText="1"/>
    </xf>
    <xf numFmtId="0" fontId="4" fillId="0" borderId="101" xfId="0" applyFont="1" applyBorder="1" applyAlignment="1">
      <alignment horizontal="center" vertical="center" wrapText="1"/>
    </xf>
    <xf numFmtId="0" fontId="4" fillId="0" borderId="41" xfId="0" applyFont="1" applyBorder="1" applyAlignment="1">
      <alignment vertical="center" wrapText="1"/>
    </xf>
    <xf numFmtId="0" fontId="4" fillId="0" borderId="41" xfId="0" applyFont="1" applyBorder="1" applyAlignment="1">
      <alignment horizontal="center" vertical="center" wrapText="1"/>
    </xf>
    <xf numFmtId="0" fontId="8" fillId="0" borderId="6" xfId="0" applyFont="1" applyBorder="1" applyAlignment="1">
      <alignment vertical="center" wrapText="1"/>
    </xf>
    <xf numFmtId="0" fontId="4" fillId="0" borderId="6" xfId="0" applyFont="1" applyBorder="1" applyAlignment="1">
      <alignment vertical="center" wrapText="1" shrinkToFit="1"/>
    </xf>
    <xf numFmtId="0" fontId="27" fillId="0" borderId="0" xfId="0" applyFont="1">
      <alignment vertical="center"/>
    </xf>
    <xf numFmtId="0" fontId="11" fillId="0" borderId="0" xfId="3" applyFont="1">
      <alignment vertical="center"/>
    </xf>
    <xf numFmtId="0" fontId="11" fillId="0" borderId="0" xfId="3" applyFont="1" applyAlignment="1">
      <alignment horizontal="right" vertical="center"/>
    </xf>
    <xf numFmtId="0" fontId="1" fillId="0" borderId="0" xfId="0" applyFont="1">
      <alignment vertical="center"/>
    </xf>
    <xf numFmtId="0" fontId="29" fillId="0" borderId="0" xfId="4" applyFont="1" applyAlignment="1">
      <alignment horizontal="center" vertical="center"/>
    </xf>
    <xf numFmtId="0" fontId="30" fillId="0" borderId="0" xfId="0" applyFont="1" applyAlignment="1">
      <alignment horizontal="left" vertical="center"/>
    </xf>
    <xf numFmtId="0" fontId="26" fillId="0" borderId="41" xfId="0" applyFont="1" applyBorder="1" applyAlignment="1">
      <alignment horizontal="left" vertical="center" wrapText="1"/>
    </xf>
    <xf numFmtId="0" fontId="26" fillId="0" borderId="42" xfId="0" applyFont="1" applyBorder="1" applyAlignment="1">
      <alignment horizontal="center" vertical="center" wrapText="1"/>
    </xf>
    <xf numFmtId="0" fontId="26" fillId="0" borderId="44" xfId="0" applyFont="1" applyBorder="1" applyAlignment="1">
      <alignment horizontal="left" vertical="center" wrapText="1"/>
    </xf>
    <xf numFmtId="0" fontId="26" fillId="0" borderId="43" xfId="0" applyFont="1" applyBorder="1" applyAlignment="1">
      <alignment horizontal="center" vertical="center" wrapText="1"/>
    </xf>
    <xf numFmtId="0" fontId="25" fillId="0" borderId="0" xfId="0" applyFont="1" applyAlignment="1">
      <alignment horizontal="justify" vertical="center"/>
    </xf>
    <xf numFmtId="0" fontId="25" fillId="0" borderId="0" xfId="0" applyFont="1" applyAlignment="1">
      <alignment horizontal="right" vertical="center"/>
    </xf>
    <xf numFmtId="0" fontId="24" fillId="0" borderId="1" xfId="0" applyFont="1" applyBorder="1">
      <alignment vertical="center"/>
    </xf>
    <xf numFmtId="178" fontId="8" fillId="0" borderId="23" xfId="0" applyNumberFormat="1" applyFont="1" applyBorder="1" applyAlignment="1">
      <alignment horizontal="center" vertical="top" wrapText="1"/>
    </xf>
    <xf numFmtId="0" fontId="8" fillId="0" borderId="39" xfId="0" applyFont="1" applyBorder="1" applyAlignment="1">
      <alignment horizontal="right" vertical="top" wrapText="1"/>
    </xf>
    <xf numFmtId="0" fontId="8" fillId="0" borderId="37" xfId="0" applyFont="1" applyBorder="1" applyAlignment="1">
      <alignment horizontal="center" vertical="center"/>
    </xf>
    <xf numFmtId="178" fontId="8" fillId="0" borderId="39" xfId="0" applyNumberFormat="1" applyFont="1" applyBorder="1" applyAlignment="1">
      <alignment horizontal="center" vertical="center" wrapText="1"/>
    </xf>
    <xf numFmtId="0" fontId="8" fillId="0" borderId="29" xfId="0" applyFont="1" applyBorder="1" applyAlignment="1">
      <alignment horizontal="center" vertical="center"/>
    </xf>
    <xf numFmtId="178" fontId="8" fillId="0" borderId="26" xfId="0" applyNumberFormat="1" applyFont="1" applyBorder="1" applyAlignment="1">
      <alignment horizontal="center" vertical="center" wrapText="1"/>
    </xf>
    <xf numFmtId="0" fontId="8" fillId="0" borderId="39" xfId="0" applyFont="1" applyBorder="1" applyAlignment="1">
      <alignment horizontal="left" vertical="top" wrapText="1"/>
    </xf>
    <xf numFmtId="0" fontId="8" fillId="0" borderId="39" xfId="0" applyFont="1" applyBorder="1" applyAlignment="1">
      <alignment horizontal="center" vertical="center" wrapText="1"/>
    </xf>
    <xf numFmtId="0" fontId="8" fillId="0" borderId="26" xfId="0" applyFont="1" applyBorder="1" applyAlignment="1">
      <alignment horizontal="center" vertical="center" wrapText="1"/>
    </xf>
    <xf numFmtId="0" fontId="8" fillId="0" borderId="39" xfId="0" applyFont="1" applyBorder="1">
      <alignment vertical="center"/>
    </xf>
    <xf numFmtId="0" fontId="19" fillId="0" borderId="23" xfId="0" applyFont="1" applyBorder="1" applyAlignment="1">
      <alignment horizontal="center" vertical="center" wrapText="1"/>
    </xf>
    <xf numFmtId="0" fontId="27" fillId="0" borderId="1" xfId="0" applyFont="1" applyBorder="1">
      <alignment vertical="center"/>
    </xf>
    <xf numFmtId="0" fontId="33" fillId="0" borderId="0" xfId="0" applyFont="1">
      <alignment vertical="center"/>
    </xf>
    <xf numFmtId="0" fontId="25" fillId="0" borderId="0" xfId="0" applyFont="1">
      <alignment vertical="center"/>
    </xf>
    <xf numFmtId="0" fontId="38" fillId="0" borderId="0" xfId="0" applyFont="1">
      <alignment vertical="center"/>
    </xf>
    <xf numFmtId="0" fontId="38" fillId="0" borderId="23" xfId="0" applyFont="1" applyBorder="1" applyAlignment="1">
      <alignment horizontal="center" vertical="center" wrapText="1"/>
    </xf>
    <xf numFmtId="0" fontId="10" fillId="6" borderId="23" xfId="0" applyFont="1" applyFill="1" applyBorder="1" applyAlignment="1">
      <alignment horizontal="center" vertical="center" wrapText="1"/>
    </xf>
    <xf numFmtId="0" fontId="10" fillId="0" borderId="23" xfId="0" applyFont="1" applyBorder="1" applyAlignment="1">
      <alignment horizontal="center" vertical="center" wrapText="1"/>
    </xf>
    <xf numFmtId="0" fontId="41" fillId="0" borderId="0" xfId="4" applyFont="1" applyAlignment="1">
      <alignment horizontal="center" vertical="center"/>
    </xf>
    <xf numFmtId="0" fontId="4" fillId="0" borderId="23" xfId="0" applyFont="1" applyBorder="1" applyAlignment="1">
      <alignment horizontal="center" vertical="center" wrapText="1"/>
    </xf>
    <xf numFmtId="0" fontId="4" fillId="0" borderId="23" xfId="0" applyFont="1" applyBorder="1" applyAlignment="1">
      <alignment horizontal="justify" vertical="center" wrapText="1"/>
    </xf>
    <xf numFmtId="0" fontId="1" fillId="0" borderId="23" xfId="0" applyFont="1" applyBorder="1" applyAlignment="1">
      <alignment horizontal="right" vertical="center" wrapText="1"/>
    </xf>
    <xf numFmtId="0" fontId="16" fillId="0" borderId="0" xfId="0" applyFont="1" applyAlignment="1">
      <alignment horizontal="center"/>
    </xf>
    <xf numFmtId="0" fontId="23" fillId="0" borderId="0" xfId="0" applyFont="1" applyAlignment="1">
      <alignment horizontal="center" vertical="center"/>
    </xf>
    <xf numFmtId="0" fontId="11" fillId="6" borderId="94" xfId="0" applyFont="1" applyFill="1" applyBorder="1" applyAlignment="1">
      <alignment wrapText="1"/>
    </xf>
    <xf numFmtId="0" fontId="11" fillId="6" borderId="115" xfId="0" applyFont="1" applyFill="1" applyBorder="1" applyAlignment="1">
      <alignment horizontal="center"/>
    </xf>
    <xf numFmtId="0" fontId="11" fillId="0" borderId="20" xfId="0" applyFont="1" applyBorder="1" applyAlignment="1">
      <alignment wrapText="1"/>
    </xf>
    <xf numFmtId="0" fontId="11" fillId="0" borderId="116" xfId="0" applyFont="1" applyBorder="1" applyAlignment="1">
      <alignment wrapText="1"/>
    </xf>
    <xf numFmtId="176" fontId="11" fillId="0" borderId="117" xfId="1" applyNumberFormat="1" applyFont="1" applyBorder="1" applyAlignment="1"/>
    <xf numFmtId="0" fontId="11" fillId="0" borderId="118" xfId="0" applyFont="1" applyBorder="1" applyAlignment="1">
      <alignment wrapText="1"/>
    </xf>
    <xf numFmtId="0" fontId="0" fillId="0" borderId="119" xfId="0" applyBorder="1" applyAlignment="1"/>
    <xf numFmtId="0" fontId="0" fillId="0" borderId="37" xfId="0" applyBorder="1" applyAlignment="1"/>
    <xf numFmtId="0" fontId="0" fillId="0" borderId="120" xfId="0" applyBorder="1" applyAlignment="1"/>
    <xf numFmtId="0" fontId="0" fillId="0" borderId="65" xfId="0" applyBorder="1" applyAlignment="1"/>
    <xf numFmtId="0" fontId="0" fillId="0" borderId="66" xfId="0" applyBorder="1" applyAlignment="1"/>
    <xf numFmtId="0" fontId="8" fillId="0" borderId="64" xfId="0" applyFont="1" applyBorder="1">
      <alignment vertical="center"/>
    </xf>
    <xf numFmtId="0" fontId="8" fillId="0" borderId="118" xfId="0" applyFont="1" applyBorder="1" applyAlignment="1">
      <alignment vertical="center" wrapText="1"/>
    </xf>
    <xf numFmtId="0" fontId="11" fillId="0" borderId="121" xfId="0" applyFont="1" applyBorder="1" applyAlignment="1">
      <alignment wrapText="1"/>
    </xf>
    <xf numFmtId="0" fontId="0" fillId="0" borderId="60" xfId="0" applyBorder="1" applyAlignment="1"/>
    <xf numFmtId="0" fontId="0" fillId="0" borderId="63" xfId="0" applyBorder="1" applyAlignment="1"/>
    <xf numFmtId="0" fontId="0" fillId="0" borderId="64" xfId="0" applyBorder="1" applyAlignment="1"/>
    <xf numFmtId="0" fontId="0" fillId="0" borderId="121" xfId="0" applyBorder="1" applyAlignment="1"/>
    <xf numFmtId="0" fontId="19" fillId="0" borderId="0" xfId="0" applyFont="1" applyAlignment="1">
      <alignment horizontal="left" vertical="center"/>
    </xf>
    <xf numFmtId="0" fontId="10" fillId="0" borderId="0" xfId="0" applyFont="1" applyAlignment="1">
      <alignment horizontal="left"/>
    </xf>
    <xf numFmtId="0" fontId="29" fillId="0" borderId="0" xfId="4" applyFont="1" applyBorder="1" applyAlignment="1">
      <alignment horizontal="center" vertical="center"/>
    </xf>
    <xf numFmtId="0" fontId="16" fillId="0" borderId="0" xfId="2" applyFont="1" applyAlignment="1">
      <alignment horizontal="left" vertical="center"/>
    </xf>
    <xf numFmtId="0" fontId="11" fillId="0" borderId="117" xfId="2" applyFont="1" applyBorder="1" applyAlignment="1">
      <alignment vertical="top" wrapText="1"/>
    </xf>
    <xf numFmtId="0" fontId="17" fillId="0" borderId="68" xfId="2" applyFont="1" applyBorder="1" applyAlignment="1">
      <alignment horizontal="justify" vertical="top" wrapText="1"/>
    </xf>
    <xf numFmtId="0" fontId="17" fillId="0" borderId="65" xfId="2" applyFont="1" applyBorder="1" applyAlignment="1">
      <alignment horizontal="center" vertical="center" wrapText="1"/>
    </xf>
    <xf numFmtId="0" fontId="17" fillId="0" borderId="66" xfId="2" applyFont="1" applyBorder="1" applyAlignment="1">
      <alignment horizontal="center" vertical="center" wrapText="1"/>
    </xf>
    <xf numFmtId="0" fontId="17" fillId="0" borderId="79" xfId="2" applyFont="1" applyBorder="1" applyAlignment="1">
      <alignment horizontal="center" vertical="center" wrapText="1"/>
    </xf>
    <xf numFmtId="0" fontId="17" fillId="0" borderId="72" xfId="2" applyFont="1" applyBorder="1" applyAlignment="1">
      <alignment horizontal="center" vertical="center" wrapText="1"/>
    </xf>
    <xf numFmtId="0" fontId="17" fillId="0" borderId="125" xfId="2" applyFont="1" applyBorder="1" applyAlignment="1">
      <alignment horizontal="center" vertical="center" wrapText="1"/>
    </xf>
    <xf numFmtId="0" fontId="17" fillId="0" borderId="126" xfId="2" applyFont="1" applyBorder="1" applyAlignment="1">
      <alignment horizontal="left" vertical="center" wrapText="1"/>
    </xf>
    <xf numFmtId="0" fontId="17" fillId="0" borderId="127" xfId="2" applyFont="1" applyBorder="1" applyAlignment="1">
      <alignment horizontal="center" vertical="center" wrapText="1"/>
    </xf>
    <xf numFmtId="0" fontId="17" fillId="0" borderId="126" xfId="2" applyFont="1" applyBorder="1" applyAlignment="1">
      <alignment horizontal="center" vertical="center" wrapText="1"/>
    </xf>
    <xf numFmtId="0" fontId="17" fillId="0" borderId="71" xfId="2" applyFont="1" applyBorder="1" applyAlignment="1">
      <alignment horizontal="left" vertical="center" wrapText="1"/>
    </xf>
    <xf numFmtId="0" fontId="17" fillId="0" borderId="70" xfId="2" applyFont="1" applyBorder="1" applyAlignment="1">
      <alignment horizontal="center" vertical="center" wrapText="1"/>
    </xf>
    <xf numFmtId="0" fontId="10" fillId="0" borderId="0" xfId="2" applyFont="1" applyAlignment="1">
      <alignment horizontal="left" vertical="center"/>
    </xf>
    <xf numFmtId="0" fontId="27" fillId="0" borderId="0" xfId="0" applyFont="1" applyAlignment="1">
      <alignment horizontal="center" vertical="center"/>
    </xf>
    <xf numFmtId="0" fontId="8" fillId="0" borderId="23" xfId="0" applyFont="1" applyBorder="1" applyAlignment="1">
      <alignment horizontal="left" vertical="top" wrapText="1"/>
    </xf>
    <xf numFmtId="0" fontId="1" fillId="0" borderId="0" xfId="0" applyFont="1" applyAlignment="1">
      <alignment horizontal="left" vertical="center"/>
    </xf>
    <xf numFmtId="0" fontId="11" fillId="4" borderId="53" xfId="0" applyFont="1" applyFill="1" applyBorder="1" applyAlignment="1">
      <alignment vertical="center" wrapText="1"/>
    </xf>
    <xf numFmtId="0" fontId="11" fillId="4" borderId="54" xfId="0" applyFont="1" applyFill="1" applyBorder="1" applyAlignment="1">
      <alignment vertical="center" wrapText="1"/>
    </xf>
    <xf numFmtId="0" fontId="11" fillId="4" borderId="55" xfId="0" applyFont="1" applyFill="1" applyBorder="1" applyAlignment="1">
      <alignment horizontal="center" vertical="center" wrapText="1"/>
    </xf>
    <xf numFmtId="0" fontId="11" fillId="4" borderId="54" xfId="0" applyFont="1" applyFill="1" applyBorder="1" applyAlignment="1">
      <alignment horizontal="center" vertical="center" wrapText="1"/>
    </xf>
    <xf numFmtId="0" fontId="0" fillId="0" borderId="0" xfId="0" applyAlignment="1">
      <alignment wrapText="1"/>
    </xf>
    <xf numFmtId="0" fontId="20" fillId="7" borderId="23" xfId="0" applyFont="1" applyFill="1" applyBorder="1" applyAlignment="1">
      <alignment horizontal="center" vertical="center" wrapText="1"/>
    </xf>
    <xf numFmtId="0" fontId="0" fillId="0" borderId="61" xfId="0" applyBorder="1">
      <alignment vertical="center"/>
    </xf>
    <xf numFmtId="0" fontId="0" fillId="0" borderId="62" xfId="0" applyBorder="1">
      <alignment vertical="center"/>
    </xf>
    <xf numFmtId="14" fontId="0" fillId="0" borderId="62" xfId="0" applyNumberFormat="1" applyBorder="1">
      <alignment vertical="center"/>
    </xf>
    <xf numFmtId="0" fontId="0" fillId="0" borderId="63" xfId="0" applyBorder="1">
      <alignment vertical="center"/>
    </xf>
    <xf numFmtId="0" fontId="0" fillId="0" borderId="65" xfId="0" applyBorder="1">
      <alignment vertical="center"/>
    </xf>
    <xf numFmtId="14" fontId="0" fillId="0" borderId="23" xfId="0" applyNumberFormat="1" applyBorder="1">
      <alignment vertical="center"/>
    </xf>
    <xf numFmtId="0" fontId="0" fillId="0" borderId="66" xfId="0" applyBorder="1">
      <alignment vertical="center"/>
    </xf>
    <xf numFmtId="0" fontId="0" fillId="0" borderId="79" xfId="0" applyBorder="1">
      <alignment vertical="center"/>
    </xf>
    <xf numFmtId="0" fontId="0" fillId="0" borderId="72" xfId="0" applyBorder="1">
      <alignment vertical="center"/>
    </xf>
    <xf numFmtId="0" fontId="0" fillId="0" borderId="70" xfId="0" applyBorder="1">
      <alignment vertical="center"/>
    </xf>
    <xf numFmtId="0" fontId="20" fillId="0" borderId="0" xfId="0" applyFont="1">
      <alignment vertical="center"/>
    </xf>
    <xf numFmtId="0" fontId="20" fillId="0" borderId="0" xfId="0" applyFont="1" applyAlignment="1"/>
    <xf numFmtId="0" fontId="42" fillId="0" borderId="0" xfId="0" applyFont="1" applyAlignment="1"/>
    <xf numFmtId="0" fontId="25" fillId="0" borderId="0" xfId="0" applyFont="1" applyAlignment="1">
      <alignment horizontal="center" vertical="center"/>
    </xf>
    <xf numFmtId="0" fontId="4" fillId="0" borderId="0" xfId="0" applyFont="1" applyAlignment="1">
      <alignment vertical="center" wrapText="1"/>
    </xf>
    <xf numFmtId="0" fontId="27" fillId="0" borderId="0" xfId="0" applyFont="1" applyAlignment="1">
      <alignment horizontal="justify" vertical="center"/>
    </xf>
    <xf numFmtId="0" fontId="4" fillId="0" borderId="128" xfId="0" applyFont="1" applyBorder="1" applyAlignment="1">
      <alignment vertical="center" wrapText="1" shrinkToFit="1"/>
    </xf>
    <xf numFmtId="0" fontId="8" fillId="0" borderId="6" xfId="0" applyFont="1" applyBorder="1" applyAlignment="1">
      <alignment horizontal="justify" vertical="center" wrapText="1"/>
    </xf>
    <xf numFmtId="0" fontId="4" fillId="2" borderId="3" xfId="0" applyFont="1" applyFill="1" applyBorder="1" applyAlignment="1">
      <alignment horizontal="center" vertical="center" wrapText="1" shrinkToFit="1"/>
    </xf>
    <xf numFmtId="0" fontId="8" fillId="0" borderId="5" xfId="0" applyFont="1" applyBorder="1" applyAlignment="1">
      <alignment vertical="center" wrapText="1"/>
    </xf>
    <xf numFmtId="0" fontId="8" fillId="0" borderId="7" xfId="0" applyFont="1" applyBorder="1" applyAlignment="1">
      <alignment vertical="center" wrapText="1"/>
    </xf>
    <xf numFmtId="0" fontId="4" fillId="0" borderId="105" xfId="0" applyFont="1" applyBorder="1" applyAlignment="1">
      <alignment horizontal="justify" vertical="center" wrapText="1"/>
    </xf>
    <xf numFmtId="0" fontId="4" fillId="0" borderId="103" xfId="0" applyFont="1" applyBorder="1" applyAlignment="1">
      <alignment vertical="center" wrapText="1" shrinkToFit="1"/>
    </xf>
    <xf numFmtId="0" fontId="8" fillId="0" borderId="81" xfId="0" applyFont="1" applyBorder="1" applyAlignment="1">
      <alignment horizontal="justify" vertical="center" wrapText="1"/>
    </xf>
    <xf numFmtId="0" fontId="4" fillId="0" borderId="106" xfId="0" applyFont="1" applyBorder="1" applyAlignment="1">
      <alignment vertical="center" wrapText="1" shrinkToFit="1"/>
    </xf>
    <xf numFmtId="0" fontId="4" fillId="0" borderId="1" xfId="0" applyFont="1" applyBorder="1" applyAlignment="1">
      <alignment vertical="center" wrapText="1" shrinkToFit="1"/>
    </xf>
    <xf numFmtId="0" fontId="1" fillId="0" borderId="0" xfId="0" applyFont="1" applyAlignment="1">
      <alignment vertical="center" wrapText="1"/>
    </xf>
    <xf numFmtId="0" fontId="43" fillId="0" borderId="0" xfId="0" applyFont="1">
      <alignment vertical="center"/>
    </xf>
    <xf numFmtId="0" fontId="5" fillId="0" borderId="0" xfId="0" applyFont="1">
      <alignment vertical="center"/>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4" xfId="0" applyFont="1" applyFill="1" applyBorder="1" applyAlignment="1">
      <alignment horizontal="center" vertical="center"/>
    </xf>
    <xf numFmtId="0" fontId="29" fillId="0" borderId="109" xfId="4" applyFont="1" applyBorder="1" applyAlignment="1">
      <alignment horizontal="left" vertical="center"/>
    </xf>
    <xf numFmtId="0" fontId="4" fillId="0" borderId="109" xfId="0" applyFont="1" applyBorder="1">
      <alignment vertical="center"/>
    </xf>
    <xf numFmtId="0" fontId="4" fillId="0" borderId="111" xfId="0" applyFont="1" applyBorder="1">
      <alignment vertical="center"/>
    </xf>
    <xf numFmtId="0" fontId="4" fillId="0" borderId="7" xfId="0" applyFont="1" applyBorder="1" applyAlignment="1">
      <alignment horizontal="center" vertical="center" wrapText="1"/>
    </xf>
    <xf numFmtId="0" fontId="29" fillId="0" borderId="7" xfId="4" applyFont="1" applyBorder="1" applyAlignment="1">
      <alignment horizontal="left" vertical="center"/>
    </xf>
    <xf numFmtId="0" fontId="4" fillId="0" borderId="7" xfId="0" applyFont="1" applyBorder="1">
      <alignment vertical="center"/>
    </xf>
    <xf numFmtId="0" fontId="4" fillId="0" borderId="8" xfId="0" applyFont="1" applyBorder="1">
      <alignment vertical="center"/>
    </xf>
    <xf numFmtId="0" fontId="4" fillId="0" borderId="6" xfId="0" applyFont="1" applyBorder="1">
      <alignment vertical="center"/>
    </xf>
    <xf numFmtId="0" fontId="29" fillId="0" borderId="112" xfId="4" applyFont="1" applyBorder="1" applyAlignment="1">
      <alignment horizontal="left" vertical="center"/>
    </xf>
    <xf numFmtId="0" fontId="4" fillId="0" borderId="112" xfId="0" applyFont="1" applyBorder="1">
      <alignment vertical="center"/>
    </xf>
    <xf numFmtId="0" fontId="4" fillId="0" borderId="11" xfId="0" applyFont="1" applyBorder="1">
      <alignment vertical="center"/>
    </xf>
    <xf numFmtId="0" fontId="29" fillId="0" borderId="12" xfId="4" applyFont="1" applyBorder="1" applyAlignment="1">
      <alignment horizontal="left" vertical="center"/>
    </xf>
    <xf numFmtId="0" fontId="4" fillId="0" borderId="12" xfId="0" applyFont="1" applyBorder="1">
      <alignment vertical="center"/>
    </xf>
    <xf numFmtId="0" fontId="8" fillId="0" borderId="6" xfId="0" applyFont="1" applyBorder="1">
      <alignment vertical="center"/>
    </xf>
    <xf numFmtId="0" fontId="8" fillId="0" borderId="11" xfId="0" applyFont="1" applyBorder="1">
      <alignment vertical="center"/>
    </xf>
    <xf numFmtId="0" fontId="8" fillId="0" borderId="102" xfId="0" applyFont="1" applyBorder="1">
      <alignment vertical="center"/>
    </xf>
    <xf numFmtId="0" fontId="4" fillId="0" borderId="12" xfId="0" applyFont="1" applyBorder="1" applyAlignment="1">
      <alignment horizontal="left" vertical="center"/>
    </xf>
    <xf numFmtId="0" fontId="4" fillId="0" borderId="129" xfId="0" applyFont="1" applyBorder="1" applyAlignment="1">
      <alignment horizontal="center" vertical="center" wrapText="1"/>
    </xf>
    <xf numFmtId="0" fontId="4" fillId="0" borderId="14" xfId="0" applyFont="1" applyBorder="1" applyAlignment="1">
      <alignment horizontal="left" vertical="center"/>
    </xf>
    <xf numFmtId="0" fontId="4" fillId="0" borderId="14" xfId="0" applyFont="1" applyBorder="1">
      <alignment vertical="center"/>
    </xf>
    <xf numFmtId="0" fontId="8" fillId="0" borderId="15" xfId="0" applyFont="1" applyBorder="1">
      <alignment vertical="center"/>
    </xf>
    <xf numFmtId="0" fontId="29" fillId="0" borderId="12" xfId="4" applyFont="1" applyBorder="1">
      <alignment vertical="center"/>
    </xf>
    <xf numFmtId="0" fontId="4" fillId="0" borderId="15" xfId="0" applyFont="1" applyBorder="1">
      <alignment vertical="center"/>
    </xf>
    <xf numFmtId="0" fontId="5" fillId="0" borderId="112" xfId="0" applyFont="1" applyBorder="1">
      <alignment vertical="center"/>
    </xf>
    <xf numFmtId="0" fontId="5" fillId="0" borderId="114" xfId="0" applyFont="1" applyBorder="1">
      <alignment vertical="center"/>
    </xf>
    <xf numFmtId="0" fontId="5" fillId="0" borderId="12" xfId="0" applyFont="1" applyBorder="1">
      <alignment vertical="center"/>
    </xf>
    <xf numFmtId="0" fontId="5" fillId="0" borderId="102" xfId="0" applyFont="1" applyBorder="1">
      <alignment vertical="center"/>
    </xf>
    <xf numFmtId="0" fontId="4" fillId="0" borderId="14" xfId="0" applyFont="1" applyBorder="1" applyAlignment="1">
      <alignment horizontal="center" vertical="center" wrapText="1"/>
    </xf>
    <xf numFmtId="0" fontId="5" fillId="0" borderId="14" xfId="0" applyFont="1" applyBorder="1">
      <alignment vertical="center"/>
    </xf>
    <xf numFmtId="0" fontId="5" fillId="0" borderId="15" xfId="0" applyFont="1" applyBorder="1">
      <alignment vertical="center"/>
    </xf>
    <xf numFmtId="0" fontId="42" fillId="0" borderId="0" xfId="0" applyFont="1">
      <alignment vertical="center"/>
    </xf>
    <xf numFmtId="0" fontId="29" fillId="0" borderId="0" xfId="4" applyFont="1">
      <alignment vertical="center"/>
    </xf>
    <xf numFmtId="0" fontId="8" fillId="0" borderId="103" xfId="0" applyFont="1" applyBorder="1" applyAlignment="1">
      <alignment vertical="center" wrapText="1"/>
    </xf>
    <xf numFmtId="0" fontId="19" fillId="0" borderId="0" xfId="0" applyFont="1" applyAlignment="1">
      <alignment horizontal="center" vertical="center"/>
    </xf>
    <xf numFmtId="0" fontId="45" fillId="0" borderId="0" xfId="4" applyFont="1" applyAlignment="1">
      <alignment horizontal="center" vertical="center"/>
    </xf>
    <xf numFmtId="0" fontId="19" fillId="0" borderId="23" xfId="0" applyFont="1" applyBorder="1" applyAlignment="1">
      <alignment horizontal="left" vertical="center" wrapText="1"/>
    </xf>
    <xf numFmtId="0" fontId="19" fillId="0" borderId="23" xfId="0" applyFont="1" applyBorder="1" applyAlignment="1">
      <alignment vertical="center" wrapText="1"/>
    </xf>
    <xf numFmtId="0" fontId="8" fillId="0" borderId="20" xfId="0" applyFont="1" applyBorder="1" applyAlignment="1">
      <alignment vertical="center" wrapText="1"/>
    </xf>
    <xf numFmtId="0" fontId="25" fillId="0" borderId="0" xfId="0" applyFont="1" applyAlignment="1">
      <alignment horizontal="left" vertical="center"/>
    </xf>
    <xf numFmtId="0" fontId="8" fillId="0" borderId="33" xfId="0" applyFont="1" applyBorder="1" applyAlignment="1">
      <alignment horizontal="justify" vertical="top" wrapText="1"/>
    </xf>
    <xf numFmtId="0" fontId="8" fillId="0" borderId="137" xfId="0" applyFont="1" applyBorder="1" applyAlignment="1">
      <alignment horizontal="justify" vertical="top" wrapText="1"/>
    </xf>
    <xf numFmtId="0" fontId="8" fillId="0" borderId="22" xfId="0" applyFont="1" applyBorder="1" applyAlignment="1">
      <alignment vertical="top"/>
    </xf>
    <xf numFmtId="0" fontId="8" fillId="0" borderId="35" xfId="0" applyFont="1" applyBorder="1">
      <alignment vertical="center"/>
    </xf>
    <xf numFmtId="0" fontId="8" fillId="0" borderId="24" xfId="0" applyFont="1" applyBorder="1">
      <alignment vertical="center"/>
    </xf>
    <xf numFmtId="0" fontId="8" fillId="0" borderId="21" xfId="0" applyFont="1" applyBorder="1" applyAlignment="1">
      <alignment vertical="top"/>
    </xf>
    <xf numFmtId="0" fontId="4" fillId="0" borderId="6" xfId="0" applyFont="1" applyBorder="1" applyAlignment="1">
      <alignment vertical="center" shrinkToFit="1"/>
    </xf>
    <xf numFmtId="0" fontId="27" fillId="8" borderId="83" xfId="0" applyFont="1" applyFill="1" applyBorder="1" applyAlignment="1">
      <alignment horizontal="center" vertical="top" wrapText="1"/>
    </xf>
    <xf numFmtId="0" fontId="27" fillId="8" borderId="57" xfId="0" applyFont="1" applyFill="1" applyBorder="1" applyAlignment="1">
      <alignment horizontal="center" vertical="top" wrapText="1"/>
    </xf>
    <xf numFmtId="0" fontId="27" fillId="8" borderId="41" xfId="0" applyFont="1" applyFill="1" applyBorder="1" applyAlignment="1">
      <alignment horizontal="center" vertical="top" wrapText="1"/>
    </xf>
    <xf numFmtId="0" fontId="4" fillId="0" borderId="16" xfId="0" applyFont="1" applyBorder="1" applyAlignment="1">
      <alignment vertical="top" wrapText="1"/>
    </xf>
    <xf numFmtId="0" fontId="4" fillId="0" borderId="84" xfId="0" applyFont="1" applyBorder="1" applyAlignment="1">
      <alignment horizontal="center" vertical="top" wrapText="1"/>
    </xf>
    <xf numFmtId="0" fontId="7" fillId="0" borderId="83" xfId="0" applyFont="1" applyBorder="1" applyAlignment="1">
      <alignment vertical="top" wrapText="1"/>
    </xf>
    <xf numFmtId="0" fontId="4" fillId="0" borderId="106" xfId="0" applyFont="1" applyBorder="1" applyAlignment="1">
      <alignment vertical="top" wrapText="1"/>
    </xf>
    <xf numFmtId="0" fontId="7" fillId="0" borderId="85" xfId="0" applyFont="1" applyBorder="1" applyAlignment="1">
      <alignment vertical="top" wrapText="1"/>
    </xf>
    <xf numFmtId="0" fontId="4" fillId="0" borderId="0" xfId="0" applyFont="1" applyAlignment="1">
      <alignment vertical="top" wrapText="1"/>
    </xf>
    <xf numFmtId="0" fontId="7" fillId="0" borderId="87" xfId="0" applyFont="1" applyBorder="1" applyAlignment="1">
      <alignment horizontal="center" vertical="top" wrapText="1"/>
    </xf>
    <xf numFmtId="0" fontId="7" fillId="0" borderId="88" xfId="0" applyFont="1" applyBorder="1" applyAlignment="1">
      <alignment vertical="top" wrapText="1"/>
    </xf>
    <xf numFmtId="0" fontId="4" fillId="0" borderId="85" xfId="0" applyFont="1" applyBorder="1" applyAlignment="1">
      <alignment horizontal="center" vertical="center" wrapText="1"/>
    </xf>
    <xf numFmtId="0" fontId="7" fillId="0" borderId="87" xfId="0" applyFont="1" applyBorder="1" applyAlignment="1">
      <alignment vertical="top" wrapText="1"/>
    </xf>
    <xf numFmtId="0" fontId="7" fillId="0" borderId="0" xfId="0" applyFont="1" applyAlignment="1">
      <alignment vertical="top" wrapText="1"/>
    </xf>
    <xf numFmtId="0" fontId="7" fillId="0" borderId="106" xfId="0" applyFont="1" applyBorder="1" applyAlignment="1">
      <alignment horizontal="justify" vertical="center" wrapText="1"/>
    </xf>
    <xf numFmtId="0" fontId="7" fillId="0" borderId="85" xfId="0" applyFont="1" applyBorder="1" applyAlignment="1">
      <alignment vertical="center" wrapText="1"/>
    </xf>
    <xf numFmtId="0" fontId="7" fillId="0" borderId="41" xfId="0" applyFont="1" applyBorder="1" applyAlignment="1">
      <alignment vertical="top" wrapText="1"/>
    </xf>
    <xf numFmtId="0" fontId="4" fillId="0" borderId="41" xfId="0" applyFont="1" applyBorder="1" applyAlignment="1">
      <alignment vertical="top" wrapText="1"/>
    </xf>
    <xf numFmtId="0" fontId="4" fillId="0" borderId="42" xfId="0" applyFont="1" applyBorder="1" applyAlignment="1">
      <alignment vertical="top" wrapText="1"/>
    </xf>
    <xf numFmtId="0" fontId="4" fillId="0" borderId="41" xfId="0" applyFont="1" applyBorder="1" applyAlignment="1">
      <alignment horizontal="center" vertical="top" wrapText="1"/>
    </xf>
    <xf numFmtId="0" fontId="25" fillId="0" borderId="1" xfId="0" applyFont="1" applyBorder="1">
      <alignment vertical="center"/>
    </xf>
    <xf numFmtId="0" fontId="4" fillId="0" borderId="57" xfId="0" applyFont="1" applyBorder="1" applyAlignment="1">
      <alignment horizontal="center" vertical="top" wrapText="1"/>
    </xf>
    <xf numFmtId="0" fontId="8" fillId="0" borderId="0" xfId="0" applyFont="1" applyAlignment="1">
      <alignment horizontal="center" vertical="center"/>
    </xf>
    <xf numFmtId="0" fontId="19" fillId="0" borderId="20" xfId="0" applyFont="1" applyBorder="1" applyAlignment="1">
      <alignment vertical="center" wrapText="1"/>
    </xf>
    <xf numFmtId="0" fontId="8" fillId="0" borderId="0" xfId="0" applyFont="1" applyAlignment="1">
      <alignment horizontal="center" vertical="center" wrapText="1"/>
    </xf>
    <xf numFmtId="0" fontId="10" fillId="0" borderId="0" xfId="3" applyFont="1" applyAlignment="1">
      <alignment horizontal="left" vertical="center"/>
    </xf>
    <xf numFmtId="0" fontId="11" fillId="0" borderId="0" xfId="3" applyFont="1" applyAlignment="1">
      <alignment vertical="center" wrapText="1"/>
    </xf>
    <xf numFmtId="0" fontId="11" fillId="0" borderId="23" xfId="3" applyFont="1" applyBorder="1" applyAlignment="1">
      <alignment horizontal="center" vertical="center"/>
    </xf>
    <xf numFmtId="0" fontId="11" fillId="4" borderId="23" xfId="3" applyFont="1" applyFill="1" applyBorder="1" applyAlignment="1">
      <alignment horizontal="center" vertical="center" wrapText="1"/>
    </xf>
    <xf numFmtId="0" fontId="11" fillId="11" borderId="23" xfId="3" applyFont="1" applyFill="1" applyBorder="1" applyAlignment="1">
      <alignment horizontal="center" vertical="center"/>
    </xf>
    <xf numFmtId="0" fontId="11" fillId="0" borderId="23" xfId="3" applyFont="1" applyBorder="1" applyAlignment="1">
      <alignment horizontal="center" vertical="center" wrapText="1"/>
    </xf>
    <xf numFmtId="179" fontId="11" fillId="0" borderId="23" xfId="3" applyNumberFormat="1" applyFont="1" applyBorder="1" applyAlignment="1">
      <alignment horizontal="center" vertical="center" wrapText="1"/>
    </xf>
    <xf numFmtId="0" fontId="11" fillId="0" borderId="23" xfId="3" applyFont="1" applyBorder="1">
      <alignment vertical="center"/>
    </xf>
    <xf numFmtId="0" fontId="11" fillId="0" borderId="23" xfId="3" applyFont="1" applyBorder="1" applyAlignment="1">
      <alignment vertical="center" wrapText="1"/>
    </xf>
    <xf numFmtId="0" fontId="11" fillId="0" borderId="23" xfId="3" applyFont="1" applyBorder="1" applyAlignment="1">
      <alignment horizontal="left" vertical="center" wrapText="1"/>
    </xf>
    <xf numFmtId="180" fontId="11" fillId="0" borderId="23" xfId="3" applyNumberFormat="1" applyFont="1" applyBorder="1" applyAlignment="1">
      <alignment horizontal="center" vertical="center" wrapText="1"/>
    </xf>
    <xf numFmtId="0" fontId="11" fillId="0" borderId="0" xfId="3" applyFont="1" applyAlignment="1">
      <alignment horizontal="left" vertical="center"/>
    </xf>
    <xf numFmtId="0" fontId="8" fillId="0" borderId="24" xfId="0" applyFont="1" applyBorder="1" applyAlignment="1">
      <alignment horizontal="left" vertical="top" wrapText="1"/>
    </xf>
    <xf numFmtId="0" fontId="8" fillId="0" borderId="66" xfId="0" applyFont="1" applyBorder="1" applyAlignment="1">
      <alignment vertical="center" wrapText="1"/>
    </xf>
    <xf numFmtId="0" fontId="8" fillId="0" borderId="72" xfId="0" applyFont="1" applyBorder="1" applyAlignment="1">
      <alignment horizontal="center" vertical="center" wrapText="1"/>
    </xf>
    <xf numFmtId="0" fontId="8" fillId="0" borderId="72" xfId="0" applyFont="1" applyBorder="1" applyAlignment="1">
      <alignment vertical="center" wrapText="1"/>
    </xf>
    <xf numFmtId="0" fontId="8" fillId="0" borderId="125" xfId="0" applyFont="1" applyBorder="1" applyAlignment="1">
      <alignment vertical="center" wrapText="1"/>
    </xf>
    <xf numFmtId="0" fontId="8" fillId="0" borderId="70" xfId="0" applyFont="1" applyBorder="1" applyAlignment="1">
      <alignment vertical="center" wrapText="1"/>
    </xf>
    <xf numFmtId="0" fontId="8" fillId="0" borderId="65" xfId="0" applyFont="1" applyBorder="1">
      <alignment vertical="center"/>
    </xf>
    <xf numFmtId="0" fontId="8" fillId="0" borderId="66" xfId="0" applyFont="1" applyBorder="1">
      <alignment vertical="center"/>
    </xf>
    <xf numFmtId="0" fontId="8" fillId="0" borderId="79" xfId="0" applyFont="1" applyBorder="1">
      <alignment vertical="center"/>
    </xf>
    <xf numFmtId="0" fontId="8" fillId="0" borderId="72" xfId="0" applyFont="1" applyBorder="1">
      <alignment vertical="center"/>
    </xf>
    <xf numFmtId="0" fontId="8" fillId="0" borderId="70" xfId="0" applyFont="1" applyBorder="1">
      <alignment vertical="center"/>
    </xf>
    <xf numFmtId="0" fontId="19" fillId="0" borderId="0" xfId="0" applyFont="1" applyAlignment="1">
      <alignment vertical="center" wrapText="1"/>
    </xf>
    <xf numFmtId="0" fontId="19" fillId="0" borderId="23" xfId="0" applyFont="1" applyBorder="1" applyAlignment="1">
      <alignment horizontal="center" vertical="center"/>
    </xf>
    <xf numFmtId="0" fontId="8" fillId="0" borderId="23" xfId="0" applyFont="1" applyBorder="1" applyAlignment="1">
      <alignment vertical="top" wrapText="1"/>
    </xf>
    <xf numFmtId="0" fontId="8" fillId="0" borderId="24" xfId="0" applyFont="1" applyBorder="1" applyAlignment="1">
      <alignment vertical="top" wrapText="1"/>
    </xf>
    <xf numFmtId="0" fontId="8" fillId="0" borderId="23" xfId="0" applyFont="1" applyBorder="1" applyAlignment="1">
      <alignment vertical="top"/>
    </xf>
    <xf numFmtId="0" fontId="8" fillId="0" borderId="28" xfId="0" applyFont="1" applyBorder="1" applyAlignment="1">
      <alignment vertical="top"/>
    </xf>
    <xf numFmtId="0" fontId="8" fillId="0" borderId="24" xfId="0" applyFont="1" applyBorder="1" applyAlignment="1">
      <alignment vertical="top"/>
    </xf>
    <xf numFmtId="0" fontId="8" fillId="0" borderId="35" xfId="0" applyFont="1" applyBorder="1" applyAlignment="1">
      <alignment vertical="top"/>
    </xf>
    <xf numFmtId="0" fontId="29" fillId="0" borderId="112" xfId="4" applyFont="1" applyBorder="1">
      <alignment vertical="center"/>
    </xf>
    <xf numFmtId="0" fontId="4" fillId="0" borderId="12" xfId="0" applyFont="1" applyBorder="1" applyAlignment="1">
      <alignment horizontal="center" vertical="center" wrapText="1"/>
    </xf>
    <xf numFmtId="0" fontId="4" fillId="0" borderId="112" xfId="0" applyFont="1" applyBorder="1" applyAlignment="1">
      <alignment horizontal="center" vertical="center" wrapText="1"/>
    </xf>
    <xf numFmtId="0" fontId="8" fillId="0" borderId="113" xfId="0" applyFont="1" applyBorder="1" applyAlignment="1">
      <alignment horizontal="left" vertical="center"/>
    </xf>
    <xf numFmtId="0" fontId="44" fillId="0" borderId="0" xfId="0" applyFont="1" applyAlignment="1">
      <alignment horizontal="left" vertical="center"/>
    </xf>
    <xf numFmtId="0" fontId="19" fillId="0" borderId="0" xfId="0" applyFont="1" applyAlignment="1">
      <alignment horizontal="left" vertical="center" wrapText="1"/>
    </xf>
    <xf numFmtId="0" fontId="49" fillId="0" borderId="23" xfId="0" applyFont="1" applyBorder="1">
      <alignment vertical="center"/>
    </xf>
    <xf numFmtId="0" fontId="50" fillId="0" borderId="23" xfId="0" applyFont="1" applyBorder="1" applyAlignment="1">
      <alignment horizontal="left" vertical="center" wrapText="1"/>
    </xf>
    <xf numFmtId="0" fontId="49" fillId="0" borderId="23" xfId="0" applyFont="1" applyBorder="1" applyAlignment="1">
      <alignment horizontal="left" vertical="center" wrapText="1"/>
    </xf>
    <xf numFmtId="0" fontId="49" fillId="0" borderId="23" xfId="0" applyFont="1" applyBorder="1" applyAlignment="1">
      <alignment horizontal="left" vertical="top" wrapText="1"/>
    </xf>
    <xf numFmtId="0" fontId="49" fillId="0" borderId="23" xfId="0" applyFont="1" applyBorder="1" applyAlignment="1">
      <alignment horizontal="left" vertical="center"/>
    </xf>
    <xf numFmtId="0" fontId="8" fillId="12" borderId="23" xfId="0" applyFont="1" applyFill="1" applyBorder="1" applyAlignment="1">
      <alignment horizontal="center" vertical="center" wrapText="1"/>
    </xf>
    <xf numFmtId="0" fontId="51" fillId="0" borderId="23" xfId="0" applyFont="1" applyBorder="1">
      <alignment vertical="center"/>
    </xf>
    <xf numFmtId="0" fontId="52" fillId="0" borderId="23" xfId="0" applyFont="1" applyBorder="1" applyAlignment="1">
      <alignment horizontal="left" vertical="center" wrapText="1"/>
    </xf>
    <xf numFmtId="0" fontId="51" fillId="13" borderId="23" xfId="0" applyFont="1" applyFill="1" applyBorder="1" applyAlignment="1">
      <alignment horizontal="center" vertical="center" wrapText="1"/>
    </xf>
    <xf numFmtId="0" fontId="51" fillId="0" borderId="23" xfId="0" applyFont="1" applyBorder="1" applyAlignment="1">
      <alignment horizontal="left" vertical="center" wrapText="1"/>
    </xf>
    <xf numFmtId="0" fontId="51" fillId="0" borderId="23" xfId="0" applyFont="1" applyBorder="1" applyAlignment="1">
      <alignment horizontal="left" vertical="top" wrapText="1"/>
    </xf>
    <xf numFmtId="0" fontId="51" fillId="0" borderId="23" xfId="0" applyFont="1" applyBorder="1" applyAlignment="1">
      <alignment horizontal="left" vertical="center"/>
    </xf>
    <xf numFmtId="0" fontId="19" fillId="12" borderId="23" xfId="0" applyFont="1" applyFill="1" applyBorder="1" applyAlignment="1">
      <alignment horizontal="center" vertical="center" wrapText="1"/>
    </xf>
    <xf numFmtId="0" fontId="19" fillId="12" borderId="23" xfId="0" applyFont="1" applyFill="1" applyBorder="1" applyAlignment="1">
      <alignment horizontal="center" vertical="center"/>
    </xf>
    <xf numFmtId="0" fontId="49" fillId="0" borderId="23" xfId="0" applyFont="1" applyBorder="1" applyAlignment="1">
      <alignment horizontal="center" vertical="center"/>
    </xf>
    <xf numFmtId="0" fontId="53" fillId="0" borderId="23" xfId="0" applyFont="1" applyBorder="1" applyAlignment="1">
      <alignment horizontal="center"/>
    </xf>
    <xf numFmtId="0" fontId="49" fillId="0" borderId="23" xfId="0" applyFont="1" applyBorder="1" applyAlignment="1">
      <alignment horizontal="left" vertical="top"/>
    </xf>
    <xf numFmtId="0" fontId="11" fillId="12" borderId="23" xfId="0" applyFont="1" applyFill="1" applyBorder="1" applyAlignment="1">
      <alignment horizontal="center" vertical="center" wrapText="1"/>
    </xf>
    <xf numFmtId="0" fontId="0" fillId="0" borderId="0" xfId="0" applyAlignment="1">
      <alignment vertical="center" wrapText="1"/>
    </xf>
    <xf numFmtId="0" fontId="8" fillId="0" borderId="105" xfId="0" applyFont="1" applyBorder="1" applyAlignment="1">
      <alignment vertical="center" wrapText="1"/>
    </xf>
    <xf numFmtId="0" fontId="29" fillId="0" borderId="13" xfId="4" applyFont="1" applyBorder="1">
      <alignment vertical="center"/>
    </xf>
    <xf numFmtId="0" fontId="4" fillId="0" borderId="13" xfId="0" applyFont="1" applyBorder="1">
      <alignment vertical="center"/>
    </xf>
    <xf numFmtId="0" fontId="4" fillId="0" borderId="141" xfId="0" applyFont="1" applyBorder="1">
      <alignment vertical="center"/>
    </xf>
    <xf numFmtId="0" fontId="4" fillId="0" borderId="6" xfId="0" applyFont="1" applyBorder="1" applyAlignment="1">
      <alignment vertical="center" wrapText="1"/>
    </xf>
    <xf numFmtId="0" fontId="8" fillId="0" borderId="6" xfId="0" applyFont="1" applyBorder="1" applyAlignment="1">
      <alignment vertical="center" wrapText="1" shrinkToFit="1"/>
    </xf>
    <xf numFmtId="0" fontId="45" fillId="0" borderId="6" xfId="4" applyFont="1" applyBorder="1" applyAlignment="1">
      <alignment horizontal="left" vertical="center"/>
    </xf>
    <xf numFmtId="0" fontId="4" fillId="0" borderId="142" xfId="0" applyFont="1" applyBorder="1" applyAlignment="1">
      <alignment vertical="center" wrapText="1" shrinkToFit="1"/>
    </xf>
    <xf numFmtId="0" fontId="4" fillId="0" borderId="129" xfId="0" applyFont="1" applyBorder="1" applyAlignment="1">
      <alignment horizontal="left" vertical="center"/>
    </xf>
    <xf numFmtId="0" fontId="4" fillId="0" borderId="129" xfId="0" applyFont="1" applyBorder="1">
      <alignment vertical="center"/>
    </xf>
    <xf numFmtId="0" fontId="4" fillId="0" borderId="86" xfId="0" applyFont="1" applyBorder="1" applyAlignment="1">
      <alignment vertical="top" wrapText="1"/>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44" xfId="0" applyFont="1" applyBorder="1" applyAlignment="1">
      <alignment vertical="center" wrapText="1"/>
    </xf>
    <xf numFmtId="0" fontId="27" fillId="0" borderId="43" xfId="0" applyFont="1" applyBorder="1" applyAlignment="1">
      <alignment horizontal="justify" vertical="center" wrapText="1"/>
    </xf>
    <xf numFmtId="0" fontId="27" fillId="0" borderId="43" xfId="0" applyFont="1" applyBorder="1" applyAlignment="1">
      <alignment horizontal="center" vertical="center" wrapText="1"/>
    </xf>
    <xf numFmtId="0" fontId="4" fillId="0" borderId="6" xfId="0" applyFont="1" applyBorder="1" applyAlignment="1">
      <alignment horizontal="left" vertical="center"/>
    </xf>
    <xf numFmtId="0" fontId="29" fillId="0" borderId="6" xfId="4" applyFont="1" applyBorder="1" applyAlignment="1">
      <alignment horizontal="left" vertical="center"/>
    </xf>
    <xf numFmtId="0" fontId="29" fillId="0" borderId="6" xfId="4" applyFont="1" applyBorder="1">
      <alignment vertical="center"/>
    </xf>
    <xf numFmtId="0" fontId="4" fillId="0" borderId="108" xfId="0" applyFont="1" applyBorder="1" applyAlignment="1">
      <alignment horizontal="center" vertical="center" wrapText="1"/>
    </xf>
    <xf numFmtId="0" fontId="1" fillId="0" borderId="0" xfId="0" applyFont="1" applyAlignment="1">
      <alignment horizontal="center" vertical="center"/>
    </xf>
    <xf numFmtId="0" fontId="4" fillId="0" borderId="0" xfId="0" applyFont="1" applyAlignment="1">
      <alignment horizontal="left" vertical="center"/>
    </xf>
    <xf numFmtId="0" fontId="8" fillId="0" borderId="6" xfId="0" applyFont="1" applyBorder="1" applyAlignment="1">
      <alignment horizontal="left" vertical="center"/>
    </xf>
    <xf numFmtId="0" fontId="29" fillId="0" borderId="6" xfId="4" applyFont="1" applyBorder="1" applyAlignment="1">
      <alignment vertical="center"/>
    </xf>
    <xf numFmtId="0" fontId="6" fillId="0" borderId="0" xfId="0" applyFont="1" applyAlignment="1">
      <alignment horizontal="left" vertical="center"/>
    </xf>
    <xf numFmtId="0" fontId="4" fillId="0" borderId="6" xfId="0" applyFont="1" applyBorder="1" applyAlignment="1">
      <alignment horizontal="center" vertical="center" wrapText="1"/>
    </xf>
    <xf numFmtId="0" fontId="8" fillId="0" borderId="6" xfId="0" applyFont="1" applyBorder="1" applyAlignment="1">
      <alignment horizontal="left" vertical="center" wrapText="1"/>
    </xf>
    <xf numFmtId="0" fontId="4" fillId="0" borderId="114" xfId="0" applyFont="1" applyBorder="1">
      <alignment vertical="center"/>
    </xf>
    <xf numFmtId="0" fontId="4" fillId="0" borderId="102" xfId="0" applyFont="1" applyBorder="1">
      <alignment vertical="center"/>
    </xf>
    <xf numFmtId="0" fontId="27" fillId="0" borderId="19" xfId="0" applyFont="1" applyBorder="1">
      <alignment vertical="center"/>
    </xf>
    <xf numFmtId="0" fontId="34" fillId="0" borderId="0" xfId="0" applyFont="1" applyAlignment="1"/>
    <xf numFmtId="0" fontId="34" fillId="0" borderId="23" xfId="7" applyFont="1" applyFill="1" applyBorder="1" applyAlignment="1">
      <alignment horizontal="center" vertical="center" wrapText="1"/>
    </xf>
    <xf numFmtId="0" fontId="34" fillId="0" borderId="23" xfId="6" applyFont="1" applyFill="1" applyBorder="1" applyAlignment="1">
      <alignment horizontal="center" vertical="center" wrapText="1"/>
    </xf>
    <xf numFmtId="0" fontId="34" fillId="0" borderId="23" xfId="0" applyFont="1" applyBorder="1" applyAlignment="1">
      <alignment vertical="center" wrapText="1"/>
    </xf>
    <xf numFmtId="0" fontId="34" fillId="0" borderId="23" xfId="0" applyFont="1" applyBorder="1" applyAlignment="1"/>
    <xf numFmtId="0" fontId="34" fillId="0" borderId="0" xfId="0" applyFont="1" applyAlignment="1">
      <alignment vertical="center" wrapText="1"/>
    </xf>
    <xf numFmtId="0" fontId="34" fillId="0" borderId="0" xfId="0" applyFont="1" applyAlignment="1">
      <alignment wrapText="1"/>
    </xf>
    <xf numFmtId="0" fontId="56" fillId="0" borderId="0" xfId="0" applyFont="1" applyAlignment="1">
      <alignment horizontal="center" vertical="center" wrapText="1"/>
    </xf>
    <xf numFmtId="0" fontId="56" fillId="0" borderId="19" xfId="0" applyFont="1" applyBorder="1" applyAlignment="1">
      <alignment horizontal="center" vertical="center" wrapText="1"/>
    </xf>
    <xf numFmtId="0" fontId="58" fillId="0" borderId="0" xfId="0" applyFont="1">
      <alignment vertical="center"/>
    </xf>
    <xf numFmtId="0" fontId="34" fillId="0" borderId="0" xfId="0" applyFont="1">
      <alignment vertical="center"/>
    </xf>
    <xf numFmtId="0" fontId="28" fillId="0" borderId="0" xfId="4">
      <alignment vertical="center"/>
    </xf>
    <xf numFmtId="0" fontId="5" fillId="0" borderId="13" xfId="0" applyFont="1" applyBorder="1">
      <alignment vertical="center"/>
    </xf>
    <xf numFmtId="0" fontId="5" fillId="0" borderId="141" xfId="0" applyFont="1" applyBorder="1">
      <alignment vertical="center"/>
    </xf>
    <xf numFmtId="0" fontId="19" fillId="0" borderId="1" xfId="0" applyFont="1" applyBorder="1">
      <alignment vertical="center"/>
    </xf>
    <xf numFmtId="0" fontId="19" fillId="0" borderId="65" xfId="0" applyFont="1" applyBorder="1">
      <alignment vertical="center"/>
    </xf>
    <xf numFmtId="0" fontId="19" fillId="0" borderId="66" xfId="0" applyFont="1" applyBorder="1">
      <alignment vertical="center"/>
    </xf>
    <xf numFmtId="0" fontId="19" fillId="0" borderId="79" xfId="0" applyFont="1" applyBorder="1">
      <alignment vertical="center"/>
    </xf>
    <xf numFmtId="0" fontId="19" fillId="0" borderId="72" xfId="0" applyFont="1" applyBorder="1">
      <alignment vertical="center"/>
    </xf>
    <xf numFmtId="0" fontId="19" fillId="0" borderId="70" xfId="0" applyFont="1" applyBorder="1">
      <alignment vertical="center"/>
    </xf>
    <xf numFmtId="0" fontId="19" fillId="0" borderId="0" xfId="0" applyFont="1" applyAlignment="1"/>
    <xf numFmtId="0" fontId="8" fillId="0" borderId="21" xfId="0" applyFont="1" applyBorder="1" applyAlignment="1">
      <alignment horizontal="left" vertical="center"/>
    </xf>
    <xf numFmtId="0" fontId="8" fillId="0" borderId="22" xfId="0" applyFont="1" applyBorder="1" applyAlignment="1">
      <alignment horizontal="left" vertical="center"/>
    </xf>
    <xf numFmtId="0" fontId="8" fillId="0" borderId="22" xfId="0" applyFont="1" applyBorder="1" applyAlignment="1">
      <alignment vertical="center" wrapText="1"/>
    </xf>
    <xf numFmtId="0" fontId="8" fillId="0" borderId="22" xfId="0" applyFont="1" applyBorder="1">
      <alignment vertical="center"/>
    </xf>
    <xf numFmtId="0" fontId="4" fillId="0" borderId="13" xfId="0" applyFont="1" applyBorder="1" applyAlignment="1">
      <alignment horizontal="left" vertical="center"/>
    </xf>
    <xf numFmtId="0" fontId="11" fillId="0" borderId="105" xfId="0" applyFont="1" applyBorder="1" applyAlignment="1">
      <alignment vertical="center" wrapText="1"/>
    </xf>
    <xf numFmtId="0" fontId="29" fillId="0" borderId="0" xfId="4" applyFont="1" applyFill="1">
      <alignment vertical="center"/>
    </xf>
    <xf numFmtId="0" fontId="4" fillId="0" borderId="6" xfId="0" applyFont="1" applyBorder="1" applyAlignment="1">
      <alignment horizontal="left" vertical="center"/>
    </xf>
    <xf numFmtId="0" fontId="8" fillId="0" borderId="81" xfId="0" applyFont="1" applyBorder="1" applyAlignment="1">
      <alignment horizontal="center" vertical="center"/>
    </xf>
    <xf numFmtId="0" fontId="8" fillId="0" borderId="82" xfId="0" applyFont="1" applyBorder="1" applyAlignment="1">
      <alignment horizontal="center" vertical="center"/>
    </xf>
    <xf numFmtId="0" fontId="29" fillId="0" borderId="103" xfId="4" applyFont="1" applyBorder="1" applyAlignment="1">
      <alignment horizontal="left" vertical="center"/>
    </xf>
    <xf numFmtId="0" fontId="29" fillId="0" borderId="104" xfId="4" applyFont="1" applyBorder="1" applyAlignment="1">
      <alignment horizontal="left" vertical="center"/>
    </xf>
    <xf numFmtId="0" fontId="29" fillId="0" borderId="134" xfId="4" applyFont="1" applyBorder="1" applyAlignment="1">
      <alignment horizontal="left" vertical="center"/>
    </xf>
    <xf numFmtId="0" fontId="29" fillId="0" borderId="6" xfId="4" applyFont="1" applyBorder="1">
      <alignment vertical="center"/>
    </xf>
    <xf numFmtId="0" fontId="8" fillId="0" borderId="6" xfId="0" applyFont="1" applyBorder="1" applyAlignment="1">
      <alignment horizontal="left" vertical="center"/>
    </xf>
    <xf numFmtId="0" fontId="11" fillId="0" borderId="6" xfId="0" applyFont="1" applyBorder="1" applyAlignment="1">
      <alignment horizontal="left" vertical="center"/>
    </xf>
    <xf numFmtId="0" fontId="1" fillId="0" borderId="0" xfId="0" applyFont="1" applyAlignment="1">
      <alignment horizontal="right" vertical="center"/>
    </xf>
    <xf numFmtId="0" fontId="4" fillId="0" borderId="0" xfId="0" applyFont="1" applyAlignment="1">
      <alignment horizontal="left" vertical="center" wrapText="1"/>
    </xf>
    <xf numFmtId="0" fontId="4" fillId="0" borderId="16" xfId="0" applyFont="1" applyBorder="1">
      <alignment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135" xfId="0" applyFont="1" applyBorder="1" applyAlignment="1">
      <alignment horizontal="center" vertical="center"/>
    </xf>
    <xf numFmtId="0" fontId="4" fillId="0" borderId="108" xfId="0" applyFont="1" applyBorder="1" applyAlignment="1">
      <alignment horizontal="center" vertical="center" wrapText="1"/>
    </xf>
    <xf numFmtId="0" fontId="4" fillId="0" borderId="131" xfId="0" applyFont="1" applyBorder="1" applyAlignment="1">
      <alignment horizontal="center" vertical="center" wrapText="1"/>
    </xf>
    <xf numFmtId="0" fontId="4" fillId="0" borderId="132" xfId="0" applyFont="1" applyBorder="1" applyAlignment="1">
      <alignment horizontal="center" vertical="center" wrapText="1"/>
    </xf>
    <xf numFmtId="0" fontId="4" fillId="0" borderId="108" xfId="0" applyFont="1" applyBorder="1" applyAlignment="1">
      <alignment horizontal="center" vertical="top" wrapText="1"/>
    </xf>
    <xf numFmtId="0" fontId="4" fillId="0" borderId="131" xfId="0" applyFont="1" applyBorder="1" applyAlignment="1">
      <alignment horizontal="center" vertical="top" wrapText="1"/>
    </xf>
    <xf numFmtId="0" fontId="4" fillId="0" borderId="132" xfId="0" applyFont="1" applyBorder="1" applyAlignment="1">
      <alignment horizontal="center" vertical="top" wrapText="1"/>
    </xf>
    <xf numFmtId="0" fontId="29" fillId="0" borderId="6" xfId="4" applyFont="1" applyBorder="1" applyAlignment="1">
      <alignment horizontal="left" vertical="center"/>
    </xf>
    <xf numFmtId="0" fontId="4" fillId="0" borderId="9" xfId="0" applyFont="1" applyBorder="1" applyAlignment="1">
      <alignment horizontal="left" vertical="center"/>
    </xf>
    <xf numFmtId="0" fontId="4" fillId="0" borderId="10" xfId="0" applyFont="1" applyBorder="1" applyAlignment="1">
      <alignment horizontal="left" vertical="center"/>
    </xf>
    <xf numFmtId="0" fontId="4" fillId="0" borderId="135" xfId="0" applyFont="1" applyBorder="1" applyAlignment="1">
      <alignment horizontal="left" vertical="center"/>
    </xf>
    <xf numFmtId="0" fontId="11" fillId="0" borderId="1" xfId="0" applyFont="1" applyBorder="1" applyAlignment="1">
      <alignment horizontal="left" vertical="center"/>
    </xf>
    <xf numFmtId="0" fontId="1" fillId="0" borderId="0" xfId="0" applyFont="1" applyAlignment="1">
      <alignment horizontal="center" vertical="center"/>
    </xf>
    <xf numFmtId="0" fontId="4" fillId="0" borderId="0" xfId="0" applyFont="1" applyAlignment="1">
      <alignment horizontal="left" vertical="center"/>
    </xf>
    <xf numFmtId="0" fontId="4" fillId="0" borderId="112" xfId="0" applyFont="1" applyBorder="1" applyAlignment="1">
      <alignment horizontal="left" vertical="center"/>
    </xf>
    <xf numFmtId="0" fontId="29" fillId="0" borderId="103" xfId="4" applyFont="1" applyBorder="1">
      <alignment vertical="center"/>
    </xf>
    <xf numFmtId="0" fontId="29" fillId="0" borderId="104" xfId="4" applyFont="1" applyBorder="1">
      <alignment vertical="center"/>
    </xf>
    <xf numFmtId="0" fontId="29" fillId="0" borderId="134" xfId="4" applyFont="1" applyBorder="1">
      <alignment vertical="center"/>
    </xf>
    <xf numFmtId="0" fontId="4" fillId="0" borderId="81" xfId="0" applyFont="1" applyBorder="1" applyAlignment="1">
      <alignment horizontal="left" vertical="center"/>
    </xf>
    <xf numFmtId="0" fontId="4" fillId="0" borderId="82" xfId="0" applyFont="1" applyBorder="1" applyAlignment="1">
      <alignment horizontal="left" vertical="center"/>
    </xf>
    <xf numFmtId="0" fontId="4" fillId="0" borderId="136" xfId="0" applyFont="1" applyBorder="1" applyAlignment="1">
      <alignment horizontal="left" vertical="center"/>
    </xf>
    <xf numFmtId="0" fontId="8" fillId="0" borderId="81" xfId="0" applyFont="1" applyBorder="1" applyAlignment="1">
      <alignment horizontal="left" vertical="center"/>
    </xf>
    <xf numFmtId="0" fontId="8" fillId="0" borderId="82" xfId="0" applyFont="1" applyBorder="1" applyAlignment="1">
      <alignment horizontal="left" vertical="center"/>
    </xf>
    <xf numFmtId="0" fontId="4" fillId="0" borderId="142" xfId="0" applyFont="1" applyBorder="1" applyAlignment="1">
      <alignment horizontal="left" vertical="center"/>
    </xf>
    <xf numFmtId="0" fontId="4" fillId="0" borderId="1" xfId="0" applyFont="1" applyBorder="1" applyAlignment="1">
      <alignment horizontal="left" vertical="center"/>
    </xf>
    <xf numFmtId="0" fontId="4" fillId="0" borderId="143" xfId="0" applyFont="1" applyBorder="1" applyAlignment="1">
      <alignment horizontal="left" vertical="center"/>
    </xf>
    <xf numFmtId="0" fontId="4" fillId="0" borderId="81" xfId="0" applyFont="1" applyBorder="1" applyAlignment="1">
      <alignment horizontal="center" vertical="center"/>
    </xf>
    <xf numFmtId="0" fontId="4" fillId="0" borderId="82" xfId="0" applyFont="1" applyBorder="1" applyAlignment="1">
      <alignment horizontal="center" vertical="center"/>
    </xf>
    <xf numFmtId="0" fontId="4" fillId="0" borderId="136" xfId="0" applyFont="1" applyBorder="1" applyAlignment="1">
      <alignment horizontal="center" vertical="center"/>
    </xf>
    <xf numFmtId="0" fontId="8" fillId="0" borderId="108" xfId="0" applyFont="1" applyBorder="1" applyAlignment="1">
      <alignment horizontal="center" vertical="top" wrapText="1"/>
    </xf>
    <xf numFmtId="0" fontId="8" fillId="0" borderId="131" xfId="0" applyFont="1" applyBorder="1" applyAlignment="1">
      <alignment horizontal="center" vertical="top" wrapText="1"/>
    </xf>
    <xf numFmtId="0" fontId="8" fillId="0" borderId="132" xfId="0" applyFont="1" applyBorder="1" applyAlignment="1">
      <alignment horizontal="center" vertical="top" wrapText="1"/>
    </xf>
    <xf numFmtId="0" fontId="8" fillId="0" borderId="9" xfId="0" applyFont="1" applyBorder="1" applyAlignment="1">
      <alignment horizontal="left" vertical="center"/>
    </xf>
    <xf numFmtId="0" fontId="8" fillId="0" borderId="10" xfId="0" applyFont="1" applyBorder="1" applyAlignment="1">
      <alignment horizontal="left" vertical="center"/>
    </xf>
    <xf numFmtId="0" fontId="8" fillId="0" borderId="135" xfId="0" applyFont="1" applyBorder="1" applyAlignment="1">
      <alignment horizontal="left" vertical="center"/>
    </xf>
    <xf numFmtId="0" fontId="29" fillId="0" borderId="6" xfId="4" applyFont="1" applyBorder="1" applyAlignment="1">
      <alignment vertical="center"/>
    </xf>
    <xf numFmtId="0" fontId="6" fillId="0" borderId="0" xfId="0" applyFont="1" applyAlignment="1">
      <alignment horizontal="left" vertical="center"/>
    </xf>
    <xf numFmtId="0" fontId="4" fillId="2" borderId="5" xfId="0" applyFont="1" applyFill="1" applyBorder="1" applyAlignment="1">
      <alignment horizontal="center" vertical="center" shrinkToFit="1"/>
    </xf>
    <xf numFmtId="0" fontId="4" fillId="2" borderId="17" xfId="0" applyFont="1" applyFill="1" applyBorder="1" applyAlignment="1">
      <alignment horizontal="center" vertical="center" shrinkToFit="1"/>
    </xf>
    <xf numFmtId="0" fontId="4" fillId="2" borderId="18" xfId="0" applyFont="1" applyFill="1" applyBorder="1" applyAlignment="1">
      <alignment horizontal="center" vertical="center" shrinkToFit="1"/>
    </xf>
    <xf numFmtId="0" fontId="29" fillId="0" borderId="110" xfId="4" applyFont="1" applyBorder="1" applyAlignment="1">
      <alignment horizontal="left" vertical="center"/>
    </xf>
    <xf numFmtId="0" fontId="29" fillId="0" borderId="16" xfId="4" applyFont="1" applyBorder="1" applyAlignment="1">
      <alignment horizontal="left" vertical="center"/>
    </xf>
    <xf numFmtId="0" fontId="29" fillId="0" borderId="133" xfId="4" applyFont="1" applyBorder="1" applyAlignment="1">
      <alignment horizontal="left" vertical="center"/>
    </xf>
    <xf numFmtId="0" fontId="4" fillId="0" borderId="6" xfId="0" applyFont="1" applyBorder="1" applyAlignment="1">
      <alignment horizontal="left" vertical="center" wrapText="1"/>
    </xf>
    <xf numFmtId="0" fontId="29" fillId="0" borderId="105" xfId="4" applyFont="1" applyBorder="1" applyAlignment="1">
      <alignment horizontal="left" vertical="center"/>
    </xf>
    <xf numFmtId="0" fontId="29" fillId="0" borderId="106" xfId="4" applyFont="1" applyBorder="1" applyAlignment="1">
      <alignment horizontal="left" vertical="center"/>
    </xf>
    <xf numFmtId="0" fontId="29" fillId="0" borderId="107" xfId="4" applyFont="1" applyBorder="1" applyAlignment="1">
      <alignment horizontal="left" vertical="center"/>
    </xf>
    <xf numFmtId="0" fontId="29" fillId="0" borderId="6" xfId="4" applyFont="1" applyFill="1" applyBorder="1">
      <alignment vertical="center"/>
    </xf>
    <xf numFmtId="0" fontId="4" fillId="0" borderId="6" xfId="0" applyFont="1" applyBorder="1" applyAlignment="1">
      <alignment horizontal="center" vertical="center" wrapText="1"/>
    </xf>
    <xf numFmtId="0" fontId="8" fillId="0" borderId="6" xfId="0" applyFont="1" applyBorder="1" applyAlignment="1">
      <alignment horizontal="left" vertical="center" wrapText="1"/>
    </xf>
    <xf numFmtId="0" fontId="29" fillId="0" borderId="6" xfId="4" applyFont="1" applyFill="1" applyBorder="1" applyAlignment="1">
      <alignment horizontal="left" vertical="center"/>
    </xf>
    <xf numFmtId="0" fontId="8" fillId="0" borderId="0" xfId="0" applyFont="1" applyAlignment="1">
      <alignment horizontal="left" vertical="center"/>
    </xf>
    <xf numFmtId="0" fontId="8" fillId="0" borderId="0" xfId="0" applyFont="1" applyAlignment="1">
      <alignment horizontal="left" vertical="center"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0" fontId="20" fillId="0" borderId="0" xfId="0" applyFont="1" applyAlignment="1">
      <alignment horizontal="center" vertical="center"/>
    </xf>
    <xf numFmtId="0" fontId="35" fillId="0" borderId="0" xfId="0" applyFont="1">
      <alignment vertical="center"/>
    </xf>
    <xf numFmtId="0" fontId="8" fillId="0" borderId="19" xfId="0" applyFont="1" applyBorder="1" applyAlignment="1">
      <alignment horizontal="right" vertical="center"/>
    </xf>
    <xf numFmtId="0" fontId="0" fillId="0" borderId="19" xfId="0" applyBorder="1">
      <alignment vertical="center"/>
    </xf>
    <xf numFmtId="0" fontId="0" fillId="0" borderId="0" xfId="0">
      <alignment vertical="center"/>
    </xf>
    <xf numFmtId="0" fontId="8" fillId="0" borderId="36" xfId="0" applyFont="1" applyBorder="1" applyAlignment="1">
      <alignment horizontal="center" vertical="top" wrapText="1"/>
    </xf>
    <xf numFmtId="0" fontId="8" fillId="0" borderId="19" xfId="0" applyFont="1" applyBorder="1" applyAlignment="1">
      <alignment horizontal="center" vertical="top" wrapText="1"/>
    </xf>
    <xf numFmtId="0" fontId="0" fillId="0" borderId="36" xfId="0" applyBorder="1" applyAlignment="1">
      <alignment horizontal="center" vertical="center"/>
    </xf>
    <xf numFmtId="0" fontId="0" fillId="0" borderId="19" xfId="0" applyBorder="1" applyAlignment="1">
      <alignment horizontal="center" vertical="center"/>
    </xf>
    <xf numFmtId="0" fontId="8" fillId="0" borderId="29" xfId="0" applyFont="1" applyBorder="1" applyAlignment="1">
      <alignment horizontal="center" vertical="center"/>
    </xf>
    <xf numFmtId="0" fontId="8" fillId="0" borderId="26" xfId="0" applyFont="1" applyBorder="1" applyAlignment="1">
      <alignment horizontal="center" vertical="center"/>
    </xf>
    <xf numFmtId="0" fontId="8" fillId="0" borderId="19" xfId="0" applyFont="1" applyBorder="1">
      <alignment vertical="center"/>
    </xf>
    <xf numFmtId="0" fontId="8" fillId="0" borderId="29" xfId="0" applyFont="1" applyBorder="1" applyAlignment="1">
      <alignment horizontal="center" vertical="center" wrapText="1"/>
    </xf>
    <xf numFmtId="0" fontId="8" fillId="0" borderId="26" xfId="0" applyFont="1" applyBorder="1" applyAlignment="1">
      <alignment horizontal="center" vertical="center" wrapText="1"/>
    </xf>
    <xf numFmtId="0" fontId="8" fillId="0" borderId="36" xfId="0" applyFont="1" applyBorder="1" applyAlignment="1">
      <alignment horizontal="center" vertical="center"/>
    </xf>
    <xf numFmtId="0" fontId="8" fillId="0" borderId="19" xfId="0" applyFont="1" applyBorder="1" applyAlignment="1">
      <alignment horizontal="center" vertical="center"/>
    </xf>
    <xf numFmtId="0" fontId="8" fillId="0" borderId="23" xfId="0" applyFont="1" applyBorder="1" applyAlignment="1">
      <alignment horizontal="left" vertical="top" wrapText="1"/>
    </xf>
    <xf numFmtId="0" fontId="35" fillId="0" borderId="0" xfId="0" applyFont="1" applyAlignment="1">
      <alignment horizontal="center" vertical="center"/>
    </xf>
    <xf numFmtId="0" fontId="0" fillId="0" borderId="19" xfId="0" applyBorder="1" applyAlignment="1">
      <alignment horizontal="right" vertical="center"/>
    </xf>
    <xf numFmtId="0" fontId="8" fillId="0" borderId="36" xfId="0" applyFont="1" applyBorder="1" applyAlignment="1">
      <alignment horizontal="center" vertical="center" wrapText="1"/>
    </xf>
    <xf numFmtId="0" fontId="8" fillId="0" borderId="19" xfId="0" applyFont="1" applyBorder="1" applyAlignment="1">
      <alignment horizontal="center" vertical="center" wrapText="1"/>
    </xf>
    <xf numFmtId="0" fontId="31" fillId="0" borderId="0" xfId="0" applyFont="1" applyAlignment="1">
      <alignment horizontal="center" vertical="center"/>
    </xf>
    <xf numFmtId="0" fontId="26" fillId="8" borderId="94" xfId="0" applyFont="1" applyFill="1" applyBorder="1" applyAlignment="1">
      <alignment horizontal="center" vertical="center" wrapText="1"/>
    </xf>
    <xf numFmtId="0" fontId="26" fillId="8" borderId="83" xfId="0" applyFont="1" applyFill="1" applyBorder="1" applyAlignment="1">
      <alignment horizontal="center" vertical="center" wrapText="1"/>
    </xf>
    <xf numFmtId="0" fontId="26" fillId="8" borderId="95" xfId="0" applyFont="1" applyFill="1" applyBorder="1" applyAlignment="1">
      <alignment horizontal="center" vertical="center" wrapText="1"/>
    </xf>
    <xf numFmtId="0" fontId="26" fillId="8" borderId="43" xfId="0" applyFont="1" applyFill="1" applyBorder="1" applyAlignment="1">
      <alignment horizontal="center" vertical="center" wrapText="1"/>
    </xf>
    <xf numFmtId="0" fontId="26" fillId="8" borderId="57" xfId="0" applyFont="1" applyFill="1" applyBorder="1" applyAlignment="1">
      <alignment horizontal="center" vertical="center" wrapText="1"/>
    </xf>
    <xf numFmtId="0" fontId="26" fillId="8" borderId="44" xfId="0" applyFont="1" applyFill="1" applyBorder="1" applyAlignment="1">
      <alignment horizontal="center" vertical="center" wrapText="1"/>
    </xf>
    <xf numFmtId="0" fontId="26" fillId="8" borderId="16" xfId="0" applyFont="1" applyFill="1" applyBorder="1" applyAlignment="1">
      <alignment horizontal="center" vertical="center" wrapText="1"/>
    </xf>
    <xf numFmtId="0" fontId="0" fillId="0" borderId="87" xfId="0" applyBorder="1">
      <alignment vertical="center"/>
    </xf>
    <xf numFmtId="0" fontId="7" fillId="0" borderId="101" xfId="0" applyFont="1" applyBorder="1" applyAlignment="1">
      <alignment horizontal="center" vertical="center" wrapText="1"/>
    </xf>
    <xf numFmtId="0" fontId="7" fillId="0" borderId="42" xfId="0" applyFont="1" applyBorder="1" applyAlignment="1">
      <alignment horizontal="center" vertical="center" wrapText="1"/>
    </xf>
    <xf numFmtId="0" fontId="25" fillId="0" borderId="0" xfId="0" applyFont="1" applyAlignment="1">
      <alignment horizontal="left" vertical="center"/>
    </xf>
    <xf numFmtId="0" fontId="4" fillId="0" borderId="96" xfId="0" applyFont="1" applyBorder="1" applyAlignment="1">
      <alignment horizontal="center" vertical="center" wrapText="1"/>
    </xf>
    <xf numFmtId="0" fontId="4" fillId="0" borderId="97" xfId="0" applyFont="1" applyBorder="1" applyAlignment="1">
      <alignment horizontal="center" vertical="center" wrapText="1"/>
    </xf>
    <xf numFmtId="0" fontId="4" fillId="0" borderId="86" xfId="0" applyFont="1" applyBorder="1">
      <alignment vertical="center"/>
    </xf>
    <xf numFmtId="0" fontId="4" fillId="0" borderId="98" xfId="0" applyFont="1" applyBorder="1" applyAlignment="1">
      <alignment horizontal="center" vertical="center"/>
    </xf>
    <xf numFmtId="0" fontId="4" fillId="0" borderId="85" xfId="0" applyFont="1" applyBorder="1" applyAlignment="1">
      <alignment horizontal="center" vertical="center"/>
    </xf>
    <xf numFmtId="0" fontId="0" fillId="0" borderId="99" xfId="0" applyBorder="1" applyAlignment="1">
      <alignment horizontal="center" vertical="center"/>
    </xf>
    <xf numFmtId="0" fontId="0" fillId="0" borderId="100" xfId="0" applyBorder="1" applyAlignment="1">
      <alignment horizontal="center" vertical="center"/>
    </xf>
    <xf numFmtId="0" fontId="0" fillId="0" borderId="84" xfId="0" applyBorder="1">
      <alignment vertical="center"/>
    </xf>
    <xf numFmtId="0" fontId="0" fillId="0" borderId="86" xfId="0" applyBorder="1">
      <alignment vertical="center"/>
    </xf>
    <xf numFmtId="0" fontId="4" fillId="0" borderId="41" xfId="0" applyFont="1" applyBorder="1" applyAlignment="1">
      <alignment horizontal="center" vertical="top" wrapText="1"/>
    </xf>
    <xf numFmtId="0" fontId="27" fillId="8" borderId="41" xfId="0" applyFont="1" applyFill="1" applyBorder="1" applyAlignment="1">
      <alignment horizontal="center" vertical="top" wrapText="1"/>
    </xf>
    <xf numFmtId="0" fontId="4" fillId="0" borderId="96" xfId="0" applyFont="1" applyBorder="1" applyAlignment="1">
      <alignment horizontal="center" vertical="center"/>
    </xf>
    <xf numFmtId="0" fontId="4" fillId="0" borderId="97" xfId="0" applyFont="1" applyBorder="1" applyAlignment="1">
      <alignment horizontal="center" vertical="center"/>
    </xf>
    <xf numFmtId="0" fontId="4" fillId="0" borderId="84" xfId="0" applyFont="1" applyBorder="1">
      <alignment vertical="center"/>
    </xf>
    <xf numFmtId="0" fontId="27" fillId="0" borderId="0" xfId="0" applyFont="1" applyAlignment="1">
      <alignment horizontal="left" vertical="center"/>
    </xf>
    <xf numFmtId="0" fontId="0" fillId="0" borderId="0" xfId="0" applyAlignment="1">
      <alignment horizontal="left" vertical="center"/>
    </xf>
    <xf numFmtId="0" fontId="27" fillId="8" borderId="57" xfId="0" applyFont="1" applyFill="1" applyBorder="1" applyAlignment="1">
      <alignment horizontal="center" vertical="top" wrapText="1"/>
    </xf>
    <xf numFmtId="0" fontId="4" fillId="0" borderId="108" xfId="0" applyFont="1" applyBorder="1" applyAlignment="1">
      <alignment horizontal="center" vertical="center"/>
    </xf>
    <xf numFmtId="0" fontId="4" fillId="0" borderId="111" xfId="0" applyFont="1" applyBorder="1" applyAlignment="1">
      <alignment horizontal="center" vertical="center"/>
    </xf>
    <xf numFmtId="0" fontId="4" fillId="0" borderId="130" xfId="0" applyFont="1" applyBorder="1">
      <alignment vertical="center"/>
    </xf>
    <xf numFmtId="0" fontId="4" fillId="0" borderId="114" xfId="0" applyFont="1" applyBorder="1">
      <alignment vertical="center"/>
    </xf>
    <xf numFmtId="0" fontId="4" fillId="0" borderId="144" xfId="0" applyFont="1" applyBorder="1">
      <alignment vertical="center"/>
    </xf>
    <xf numFmtId="0" fontId="4" fillId="0" borderId="102" xfId="0" applyFont="1" applyBorder="1">
      <alignment vertical="center"/>
    </xf>
    <xf numFmtId="0" fontId="4" fillId="0" borderId="130" xfId="0" applyFont="1" applyBorder="1" applyAlignment="1">
      <alignment horizontal="center" vertical="center"/>
    </xf>
    <xf numFmtId="0" fontId="4" fillId="0" borderId="114" xfId="0" applyFont="1" applyBorder="1" applyAlignment="1">
      <alignment horizontal="center" vertical="center"/>
    </xf>
    <xf numFmtId="0" fontId="4" fillId="0" borderId="144" xfId="0" applyFont="1" applyBorder="1" applyAlignment="1">
      <alignment horizontal="center" vertical="center"/>
    </xf>
    <xf numFmtId="0" fontId="4" fillId="0" borderId="102" xfId="0" applyFont="1" applyBorder="1" applyAlignment="1">
      <alignment horizontal="center" vertical="center"/>
    </xf>
    <xf numFmtId="0" fontId="4" fillId="0" borderId="132" xfId="0" applyFont="1" applyBorder="1">
      <alignment vertical="center"/>
    </xf>
    <xf numFmtId="0" fontId="4" fillId="0" borderId="145" xfId="0" applyFont="1" applyBorder="1">
      <alignment vertical="center"/>
    </xf>
    <xf numFmtId="0" fontId="0" fillId="0" borderId="67" xfId="0" applyBorder="1">
      <alignment vertical="center"/>
    </xf>
    <xf numFmtId="0" fontId="24" fillId="0" borderId="0" xfId="0" applyFont="1" applyAlignment="1">
      <alignment horizontal="center" vertical="center"/>
    </xf>
    <xf numFmtId="0" fontId="24" fillId="0" borderId="17" xfId="0" applyFont="1" applyBorder="1" applyAlignment="1">
      <alignment horizontal="left" vertical="center"/>
    </xf>
    <xf numFmtId="0" fontId="4" fillId="8" borderId="41" xfId="0" applyFont="1" applyFill="1" applyBorder="1" applyAlignment="1">
      <alignment horizontal="center" vertical="top" wrapText="1"/>
    </xf>
    <xf numFmtId="0" fontId="0" fillId="0" borderId="57" xfId="0" applyBorder="1">
      <alignment vertical="center"/>
    </xf>
    <xf numFmtId="0" fontId="4" fillId="0" borderId="90" xfId="0" applyFont="1" applyBorder="1" applyAlignment="1">
      <alignment horizontal="center" vertical="top" wrapText="1"/>
    </xf>
    <xf numFmtId="0" fontId="4" fillId="0" borderId="91" xfId="0" applyFont="1" applyBorder="1" applyAlignment="1">
      <alignment horizontal="center" vertical="top" wrapText="1"/>
    </xf>
    <xf numFmtId="0" fontId="4" fillId="0" borderId="93" xfId="0" applyFont="1" applyBorder="1" applyAlignment="1">
      <alignment horizontal="center" vertical="top" wrapText="1"/>
    </xf>
    <xf numFmtId="0" fontId="4" fillId="0" borderId="92" xfId="0" applyFont="1" applyBorder="1" applyAlignment="1">
      <alignment horizontal="center" vertical="top" wrapText="1"/>
    </xf>
    <xf numFmtId="0" fontId="8" fillId="0" borderId="20" xfId="0" applyFont="1" applyBorder="1">
      <alignment vertical="center"/>
    </xf>
    <xf numFmtId="0" fontId="8" fillId="0" borderId="21" xfId="0" applyFont="1" applyBorder="1">
      <alignment vertical="center"/>
    </xf>
    <xf numFmtId="0" fontId="8" fillId="0" borderId="22" xfId="0" applyFont="1" applyBorder="1">
      <alignment vertical="center"/>
    </xf>
    <xf numFmtId="0" fontId="8" fillId="0" borderId="20" xfId="0" applyFont="1" applyBorder="1" applyAlignment="1">
      <alignment horizontal="center" vertical="top" wrapText="1"/>
    </xf>
    <xf numFmtId="0" fontId="8" fillId="0" borderId="22" xfId="0" applyFont="1" applyBorder="1" applyAlignment="1">
      <alignment horizontal="center" vertical="top" wrapText="1"/>
    </xf>
    <xf numFmtId="0" fontId="8" fillId="0" borderId="25" xfId="0" applyFont="1" applyBorder="1" applyAlignment="1">
      <alignment horizontal="center" vertical="top" wrapText="1"/>
    </xf>
    <xf numFmtId="0" fontId="8" fillId="0" borderId="21" xfId="0" applyFont="1" applyBorder="1" applyAlignment="1">
      <alignment horizontal="center" vertical="top" wrapText="1"/>
    </xf>
    <xf numFmtId="0" fontId="8" fillId="0" borderId="37" xfId="0" applyFont="1" applyBorder="1" applyAlignment="1">
      <alignment vertical="center" wrapText="1"/>
    </xf>
    <xf numFmtId="0" fontId="8" fillId="0" borderId="38" xfId="0" applyFont="1" applyBorder="1" applyAlignment="1">
      <alignment vertical="center" wrapText="1"/>
    </xf>
    <xf numFmtId="0" fontId="8" fillId="0" borderId="39" xfId="0" applyFont="1" applyBorder="1" applyAlignment="1">
      <alignment vertical="center" wrapText="1"/>
    </xf>
    <xf numFmtId="0" fontId="8" fillId="0" borderId="40" xfId="0" applyFont="1" applyBorder="1" applyAlignment="1">
      <alignment vertical="center" wrapText="1"/>
    </xf>
    <xf numFmtId="0" fontId="8" fillId="0" borderId="29" xfId="0" applyFont="1" applyBorder="1" applyAlignment="1">
      <alignment horizontal="left" vertical="center"/>
    </xf>
    <xf numFmtId="0" fontId="8" fillId="0" borderId="26" xfId="0" applyFont="1" applyBorder="1" applyAlignment="1">
      <alignment horizontal="left" vertical="center"/>
    </xf>
    <xf numFmtId="0" fontId="8" fillId="0" borderId="38" xfId="0" applyFont="1" applyBorder="1" applyAlignment="1">
      <alignment horizontal="left" vertical="center"/>
    </xf>
    <xf numFmtId="0" fontId="8" fillId="0" borderId="40" xfId="0" applyFont="1" applyBorder="1" applyAlignment="1">
      <alignment horizontal="left" vertical="center"/>
    </xf>
    <xf numFmtId="0" fontId="8" fillId="0" borderId="23" xfId="0" applyFont="1" applyBorder="1" applyAlignment="1">
      <alignment horizontal="left" vertical="center"/>
    </xf>
    <xf numFmtId="0" fontId="8" fillId="0" borderId="20" xfId="0" applyFont="1" applyBorder="1" applyAlignment="1">
      <alignment horizontal="left" vertical="top" wrapText="1"/>
    </xf>
    <xf numFmtId="0" fontId="8" fillId="0" borderId="22" xfId="0" applyFont="1" applyBorder="1" applyAlignment="1">
      <alignment horizontal="left" vertical="top" wrapText="1"/>
    </xf>
    <xf numFmtId="0" fontId="8" fillId="0" borderId="20" xfId="0" applyFont="1" applyBorder="1" applyAlignment="1">
      <alignment horizontal="left" vertical="center"/>
    </xf>
    <xf numFmtId="0" fontId="8" fillId="0" borderId="23" xfId="0" applyFont="1" applyBorder="1" applyAlignment="1">
      <alignment horizontal="left" vertical="center" wrapText="1"/>
    </xf>
    <xf numFmtId="0" fontId="8" fillId="0" borderId="37" xfId="0" applyFont="1" applyBorder="1">
      <alignment vertical="center"/>
    </xf>
    <xf numFmtId="0" fontId="8" fillId="0" borderId="38" xfId="0" applyFont="1" applyBorder="1">
      <alignment vertical="center"/>
    </xf>
    <xf numFmtId="0" fontId="8" fillId="0" borderId="39" xfId="0" applyFont="1" applyBorder="1">
      <alignment vertical="center"/>
    </xf>
    <xf numFmtId="0" fontId="8" fillId="0" borderId="23" xfId="0" applyFont="1" applyBorder="1" applyAlignment="1">
      <alignment horizontal="left" vertical="top"/>
    </xf>
    <xf numFmtId="0" fontId="8" fillId="0" borderId="20" xfId="0" applyFont="1" applyBorder="1" applyAlignment="1">
      <alignment vertical="center" wrapText="1"/>
    </xf>
    <xf numFmtId="0" fontId="8" fillId="0" borderId="21" xfId="0" applyFont="1" applyBorder="1" applyAlignment="1">
      <alignment vertical="center" wrapText="1"/>
    </xf>
    <xf numFmtId="0" fontId="8" fillId="0" borderId="22" xfId="0" applyFont="1" applyBorder="1" applyAlignment="1">
      <alignment vertical="center" wrapText="1"/>
    </xf>
    <xf numFmtId="0" fontId="8" fillId="0" borderId="24" xfId="0" applyFont="1" applyBorder="1" applyAlignment="1">
      <alignment horizontal="left" vertical="center" wrapText="1"/>
    </xf>
    <xf numFmtId="0" fontId="8" fillId="0" borderId="33" xfId="0" applyFont="1" applyBorder="1" applyAlignment="1">
      <alignment horizontal="left" vertical="center"/>
    </xf>
    <xf numFmtId="0" fontId="8" fillId="0" borderId="137" xfId="0" applyFont="1" applyBorder="1" applyAlignment="1">
      <alignment horizontal="left" vertical="center"/>
    </xf>
    <xf numFmtId="0" fontId="8" fillId="0" borderId="20" xfId="0" applyFont="1" applyBorder="1" applyAlignment="1">
      <alignment horizontal="left" vertical="center" wrapText="1"/>
    </xf>
    <xf numFmtId="0" fontId="8" fillId="0" borderId="21" xfId="0" applyFont="1" applyBorder="1" applyAlignment="1">
      <alignment horizontal="left" vertical="center" wrapText="1"/>
    </xf>
    <xf numFmtId="0" fontId="8" fillId="0" borderId="37" xfId="0" applyFont="1" applyBorder="1" applyAlignment="1">
      <alignment horizontal="left" vertical="center" wrapText="1"/>
    </xf>
    <xf numFmtId="0" fontId="8" fillId="0" borderId="38" xfId="0" applyFont="1" applyBorder="1" applyAlignment="1">
      <alignment horizontal="left" vertical="center" wrapText="1"/>
    </xf>
    <xf numFmtId="0" fontId="8" fillId="0" borderId="39" xfId="0" applyFont="1" applyBorder="1" applyAlignment="1">
      <alignment horizontal="left" vertical="center" wrapText="1"/>
    </xf>
    <xf numFmtId="0" fontId="8" fillId="0" borderId="25" xfId="0" applyFont="1" applyBorder="1" applyAlignment="1">
      <alignment vertical="center" wrapText="1"/>
    </xf>
    <xf numFmtId="0" fontId="8" fillId="0" borderId="29" xfId="0" applyFont="1" applyBorder="1" applyAlignment="1">
      <alignment horizontal="left" vertical="center" wrapText="1"/>
    </xf>
    <xf numFmtId="0" fontId="8" fillId="0" borderId="30" xfId="0" applyFont="1" applyBorder="1" applyAlignment="1">
      <alignment horizontal="left" vertical="center" wrapText="1"/>
    </xf>
    <xf numFmtId="0" fontId="8" fillId="0" borderId="31" xfId="0" applyFont="1" applyBorder="1" applyAlignment="1">
      <alignment horizontal="left" vertical="center" wrapText="1"/>
    </xf>
    <xf numFmtId="0" fontId="8" fillId="0" borderId="33" xfId="0" applyFont="1" applyBorder="1" applyAlignment="1">
      <alignment horizontal="left" vertical="top"/>
    </xf>
    <xf numFmtId="0" fontId="8" fillId="0" borderId="137" xfId="0" applyFont="1" applyBorder="1" applyAlignment="1">
      <alignment horizontal="left" vertical="top"/>
    </xf>
    <xf numFmtId="0" fontId="8" fillId="0" borderId="34" xfId="0" applyFont="1" applyBorder="1" applyAlignment="1">
      <alignment horizontal="left" vertical="top"/>
    </xf>
    <xf numFmtId="0" fontId="8" fillId="0" borderId="37" xfId="0" applyFont="1" applyBorder="1" applyAlignment="1">
      <alignment horizontal="left" vertical="center"/>
    </xf>
    <xf numFmtId="0" fontId="8" fillId="0" borderId="39" xfId="0" applyFont="1" applyBorder="1" applyAlignment="1">
      <alignment horizontal="left" vertical="center"/>
    </xf>
    <xf numFmtId="0" fontId="8" fillId="0" borderId="31" xfId="0" applyFont="1" applyBorder="1" applyAlignment="1">
      <alignment horizontal="left" vertical="center"/>
    </xf>
    <xf numFmtId="0" fontId="8" fillId="0" borderId="32" xfId="0" applyFont="1" applyBorder="1" applyAlignment="1">
      <alignment horizontal="left" vertical="center"/>
    </xf>
    <xf numFmtId="0" fontId="46" fillId="0" borderId="23" xfId="0" applyFont="1" applyBorder="1" applyAlignment="1">
      <alignment horizontal="left" vertical="center"/>
    </xf>
    <xf numFmtId="0" fontId="8" fillId="0" borderId="22" xfId="0" applyFont="1" applyBorder="1" applyAlignment="1">
      <alignment horizontal="left" vertical="center" wrapText="1"/>
    </xf>
    <xf numFmtId="0" fontId="34" fillId="0" borderId="20" xfId="0" applyFont="1" applyBorder="1" applyAlignment="1">
      <alignment vertical="top" wrapText="1"/>
    </xf>
    <xf numFmtId="0" fontId="34" fillId="0" borderId="21" xfId="0" applyFont="1" applyBorder="1" applyAlignment="1">
      <alignment vertical="top" wrapText="1"/>
    </xf>
    <xf numFmtId="0" fontId="34" fillId="0" borderId="22" xfId="0" applyFont="1" applyBorder="1" applyAlignment="1">
      <alignment vertical="top" wrapText="1"/>
    </xf>
    <xf numFmtId="0" fontId="34" fillId="0" borderId="24" xfId="0" applyFont="1" applyBorder="1" applyAlignment="1">
      <alignment vertical="top" wrapText="1"/>
    </xf>
    <xf numFmtId="0" fontId="34" fillId="0" borderId="23" xfId="0" applyFont="1" applyBorder="1" applyAlignment="1">
      <alignment horizontal="center" vertical="center" wrapText="1"/>
    </xf>
    <xf numFmtId="0" fontId="8" fillId="0" borderId="23" xfId="0" applyFont="1" applyBorder="1" applyAlignment="1">
      <alignment horizontal="center" vertical="top" wrapText="1"/>
    </xf>
    <xf numFmtId="0" fontId="34" fillId="0" borderId="23" xfId="0" applyFont="1" applyBorder="1" applyAlignment="1">
      <alignment vertical="top" wrapText="1"/>
    </xf>
    <xf numFmtId="0" fontId="8" fillId="0" borderId="40" xfId="0" applyFont="1" applyBorder="1" applyAlignment="1">
      <alignment horizontal="left" vertical="center" wrapText="1"/>
    </xf>
    <xf numFmtId="0" fontId="8" fillId="9" borderId="60" xfId="0" applyFont="1" applyFill="1" applyBorder="1" applyAlignment="1">
      <alignment horizontal="center" vertical="top"/>
    </xf>
    <xf numFmtId="0" fontId="8" fillId="9" borderId="139" xfId="0" applyFont="1" applyFill="1" applyBorder="1" applyAlignment="1">
      <alignment horizontal="center" vertical="center"/>
    </xf>
    <xf numFmtId="0" fontId="8" fillId="9" borderId="140" xfId="0" applyFont="1" applyFill="1" applyBorder="1" applyAlignment="1">
      <alignment horizontal="center" vertical="center"/>
    </xf>
    <xf numFmtId="0" fontId="8" fillId="10" borderId="60" xfId="0" applyFont="1" applyFill="1" applyBorder="1" applyAlignment="1">
      <alignment horizontal="center" vertical="top"/>
    </xf>
    <xf numFmtId="0" fontId="8" fillId="10" borderId="139" xfId="0" applyFont="1" applyFill="1" applyBorder="1" applyAlignment="1">
      <alignment horizontal="center" vertical="center"/>
    </xf>
    <xf numFmtId="0" fontId="8" fillId="10" borderId="140" xfId="0" applyFont="1" applyFill="1" applyBorder="1" applyAlignment="1">
      <alignment horizontal="center" vertical="center"/>
    </xf>
    <xf numFmtId="0" fontId="10" fillId="4" borderId="58" xfId="0" applyFont="1" applyFill="1" applyBorder="1" applyAlignment="1">
      <alignment horizontal="center" vertical="center" wrapText="1"/>
    </xf>
    <xf numFmtId="0" fontId="10" fillId="4" borderId="38" xfId="0" applyFont="1" applyFill="1" applyBorder="1" applyAlignment="1">
      <alignment horizontal="center" vertical="center" wrapText="1"/>
    </xf>
    <xf numFmtId="0" fontId="10" fillId="4" borderId="39" xfId="0" applyFont="1" applyFill="1" applyBorder="1" applyAlignment="1">
      <alignment horizontal="center" vertical="center" wrapText="1"/>
    </xf>
    <xf numFmtId="0" fontId="10" fillId="4" borderId="59" xfId="0" applyFont="1" applyFill="1" applyBorder="1" applyAlignment="1">
      <alignment horizontal="center" vertical="center" wrapText="1"/>
    </xf>
    <xf numFmtId="0" fontId="10" fillId="4" borderId="138" xfId="0" applyFont="1" applyFill="1" applyBorder="1" applyAlignment="1">
      <alignment horizontal="center" vertical="center" wrapText="1"/>
    </xf>
    <xf numFmtId="0" fontId="10" fillId="4" borderId="68" xfId="0" applyFont="1" applyFill="1" applyBorder="1" applyAlignment="1">
      <alignment horizontal="center" vertical="center" wrapText="1"/>
    </xf>
    <xf numFmtId="0" fontId="8" fillId="9" borderId="119" xfId="0" applyFont="1" applyFill="1" applyBorder="1" applyAlignment="1">
      <alignment horizontal="center" vertical="center"/>
    </xf>
    <xf numFmtId="0" fontId="8" fillId="9" borderId="117" xfId="0" applyFont="1" applyFill="1" applyBorder="1" applyAlignment="1">
      <alignment horizontal="center" vertical="center"/>
    </xf>
    <xf numFmtId="0" fontId="8" fillId="9" borderId="37" xfId="0" applyFont="1" applyFill="1" applyBorder="1" applyAlignment="1">
      <alignment horizontal="center" vertical="center" wrapText="1"/>
    </xf>
    <xf numFmtId="0" fontId="8" fillId="9" borderId="39" xfId="0" applyFont="1" applyFill="1" applyBorder="1" applyAlignment="1">
      <alignment horizontal="center" vertical="center" wrapText="1"/>
    </xf>
    <xf numFmtId="0" fontId="8" fillId="9" borderId="120" xfId="0" applyFont="1" applyFill="1" applyBorder="1" applyAlignment="1">
      <alignment horizontal="center" vertical="center"/>
    </xf>
    <xf numFmtId="0" fontId="8" fillId="9" borderId="68" xfId="0" applyFont="1" applyFill="1" applyBorder="1" applyAlignment="1">
      <alignment horizontal="center" vertical="center"/>
    </xf>
    <xf numFmtId="0" fontId="8" fillId="10" borderId="119" xfId="0" applyFont="1" applyFill="1" applyBorder="1" applyAlignment="1">
      <alignment horizontal="center" vertical="center"/>
    </xf>
    <xf numFmtId="0" fontId="8" fillId="10" borderId="117" xfId="0" applyFont="1" applyFill="1" applyBorder="1" applyAlignment="1">
      <alignment horizontal="center" vertical="center"/>
    </xf>
    <xf numFmtId="0" fontId="8" fillId="10" borderId="37" xfId="0" applyFont="1" applyFill="1" applyBorder="1" applyAlignment="1">
      <alignment horizontal="center" vertical="center" wrapText="1"/>
    </xf>
    <xf numFmtId="0" fontId="8" fillId="10" borderId="39" xfId="0" applyFont="1" applyFill="1" applyBorder="1" applyAlignment="1">
      <alignment horizontal="center" vertical="center" wrapText="1"/>
    </xf>
    <xf numFmtId="0" fontId="8" fillId="10" borderId="120" xfId="0" applyFont="1" applyFill="1" applyBorder="1" applyAlignment="1">
      <alignment horizontal="center" vertical="center"/>
    </xf>
    <xf numFmtId="0" fontId="8" fillId="10" borderId="68" xfId="0" applyFont="1" applyFill="1" applyBorder="1" applyAlignment="1">
      <alignment horizontal="center" vertical="center"/>
    </xf>
    <xf numFmtId="0" fontId="19" fillId="0" borderId="0" xfId="0" applyFont="1" applyAlignment="1">
      <alignment horizontal="left" vertical="center" wrapText="1"/>
    </xf>
    <xf numFmtId="0" fontId="23" fillId="0" borderId="0" xfId="0" applyFont="1" applyAlignment="1">
      <alignment horizontal="center" vertical="center" wrapText="1"/>
    </xf>
    <xf numFmtId="0" fontId="47" fillId="0" borderId="0" xfId="3" applyFont="1" applyAlignment="1">
      <alignment horizontal="center" vertical="center"/>
    </xf>
    <xf numFmtId="0" fontId="48" fillId="0" borderId="0" xfId="0" applyFont="1" applyAlignment="1">
      <alignment horizontal="center" vertical="center"/>
    </xf>
    <xf numFmtId="0" fontId="23" fillId="0" borderId="0" xfId="0" applyFont="1" applyAlignment="1">
      <alignment horizontal="center" vertical="center"/>
    </xf>
    <xf numFmtId="0" fontId="19" fillId="0" borderId="1" xfId="0" applyFont="1" applyBorder="1" applyAlignment="1">
      <alignment horizontal="left" vertical="center"/>
    </xf>
    <xf numFmtId="0" fontId="11" fillId="4" borderId="46" xfId="0" applyFont="1" applyFill="1" applyBorder="1" applyAlignment="1">
      <alignment horizontal="center" vertical="center" wrapText="1"/>
    </xf>
    <xf numFmtId="0" fontId="11" fillId="0" borderId="51" xfId="0" applyFont="1" applyBorder="1" applyAlignment="1">
      <alignment horizontal="center" vertical="center" wrapText="1"/>
    </xf>
    <xf numFmtId="0" fontId="11" fillId="4" borderId="45" xfId="0" applyFont="1" applyFill="1" applyBorder="1" applyAlignment="1">
      <alignment horizontal="center" vertical="center" wrapText="1"/>
    </xf>
    <xf numFmtId="0" fontId="11" fillId="4" borderId="50" xfId="0" applyFont="1" applyFill="1" applyBorder="1" applyAlignment="1">
      <alignment horizontal="center" vertical="center" wrapText="1"/>
    </xf>
    <xf numFmtId="0" fontId="11" fillId="4" borderId="48" xfId="0" applyFont="1" applyFill="1" applyBorder="1" applyAlignment="1">
      <alignment horizontal="center" vertical="center" wrapText="1"/>
    </xf>
    <xf numFmtId="0" fontId="11" fillId="4" borderId="49" xfId="0" applyFont="1" applyFill="1" applyBorder="1" applyAlignment="1">
      <alignment horizontal="center" vertical="center" wrapText="1"/>
    </xf>
    <xf numFmtId="0" fontId="11" fillId="0" borderId="49" xfId="0" applyFont="1" applyBorder="1" applyAlignment="1">
      <alignment horizontal="center" vertical="center" wrapText="1"/>
    </xf>
    <xf numFmtId="0" fontId="11" fillId="4" borderId="47" xfId="0" applyFont="1" applyFill="1" applyBorder="1" applyAlignment="1">
      <alignment horizontal="center" vertical="center" wrapText="1"/>
    </xf>
    <xf numFmtId="0" fontId="11" fillId="0" borderId="52" xfId="0" applyFont="1" applyBorder="1" applyAlignment="1">
      <alignment horizontal="center" vertical="center" wrapText="1"/>
    </xf>
    <xf numFmtId="0" fontId="19" fillId="0" borderId="80" xfId="0" applyFont="1" applyBorder="1" applyAlignment="1">
      <alignment horizontal="left" vertical="center"/>
    </xf>
    <xf numFmtId="0" fontId="34" fillId="0" borderId="0" xfId="5" applyFont="1" applyFill="1" applyAlignment="1">
      <alignment horizontal="left" wrapText="1"/>
    </xf>
    <xf numFmtId="0" fontId="34" fillId="0" borderId="0" xfId="0" applyFont="1" applyAlignment="1">
      <alignment horizontal="left" wrapText="1"/>
    </xf>
    <xf numFmtId="0" fontId="19" fillId="0" borderId="1" xfId="0" applyFont="1" applyBorder="1" applyAlignment="1">
      <alignment horizontal="left" vertical="center" wrapText="1"/>
    </xf>
    <xf numFmtId="0" fontId="34" fillId="0" borderId="37" xfId="0" applyFont="1" applyBorder="1" applyAlignment="1">
      <alignment horizontal="center" vertical="center" wrapText="1"/>
    </xf>
    <xf numFmtId="0" fontId="34" fillId="0" borderId="39" xfId="0" applyFont="1" applyBorder="1" applyAlignment="1">
      <alignment horizontal="center" vertical="center" wrapText="1"/>
    </xf>
    <xf numFmtId="0" fontId="57" fillId="0" borderId="37" xfId="0" applyFont="1" applyBorder="1" applyAlignment="1">
      <alignment horizontal="center" vertical="center" wrapText="1"/>
    </xf>
    <xf numFmtId="0" fontId="57" fillId="0" borderId="39" xfId="0" applyFont="1" applyBorder="1" applyAlignment="1">
      <alignment horizontal="center" vertical="center" wrapText="1"/>
    </xf>
    <xf numFmtId="0" fontId="34" fillId="0" borderId="0" xfId="0" applyFont="1" applyAlignment="1">
      <alignment horizontal="left" vertical="center" wrapText="1"/>
    </xf>
    <xf numFmtId="0" fontId="34" fillId="0" borderId="20" xfId="6" applyFont="1" applyFill="1" applyBorder="1" applyAlignment="1">
      <alignment horizontal="center" vertical="center" wrapText="1"/>
    </xf>
    <xf numFmtId="0" fontId="34" fillId="0" borderId="22" xfId="6" applyFont="1" applyFill="1" applyBorder="1" applyAlignment="1">
      <alignment horizontal="center" vertical="center" wrapText="1"/>
    </xf>
    <xf numFmtId="0" fontId="56" fillId="0" borderId="0" xfId="0" applyFont="1" applyAlignment="1">
      <alignment horizontal="center" vertical="center" wrapText="1"/>
    </xf>
    <xf numFmtId="0" fontId="34" fillId="0" borderId="20" xfId="7" applyFont="1" applyFill="1" applyBorder="1" applyAlignment="1">
      <alignment horizontal="center" vertical="center" wrapText="1"/>
    </xf>
    <xf numFmtId="0" fontId="34" fillId="0" borderId="22" xfId="7" applyFont="1" applyFill="1" applyBorder="1" applyAlignment="1">
      <alignment horizontal="center" vertical="center" wrapText="1"/>
    </xf>
    <xf numFmtId="0" fontId="34" fillId="0" borderId="37" xfId="7" applyFont="1" applyFill="1" applyBorder="1" applyAlignment="1">
      <alignment horizontal="center" vertical="center" wrapText="1"/>
    </xf>
    <xf numFmtId="0" fontId="34" fillId="0" borderId="39" xfId="7" applyFont="1" applyFill="1" applyBorder="1" applyAlignment="1">
      <alignment horizontal="center" vertical="center" wrapText="1"/>
    </xf>
    <xf numFmtId="0" fontId="34" fillId="0" borderId="37" xfId="6" applyFont="1" applyFill="1" applyBorder="1" applyAlignment="1">
      <alignment horizontal="center" vertical="center" wrapText="1"/>
    </xf>
    <xf numFmtId="0" fontId="34" fillId="0" borderId="39" xfId="6" applyFont="1" applyFill="1" applyBorder="1" applyAlignment="1">
      <alignment horizontal="center" vertical="center" wrapText="1"/>
    </xf>
    <xf numFmtId="0" fontId="19" fillId="0" borderId="19" xfId="0" applyFont="1" applyBorder="1" applyAlignment="1">
      <alignment horizontal="left" vertical="center"/>
    </xf>
    <xf numFmtId="0" fontId="16" fillId="0" borderId="0" xfId="0" applyFont="1" applyAlignment="1">
      <alignment horizontal="center"/>
    </xf>
    <xf numFmtId="0" fontId="0" fillId="0" borderId="65" xfId="0" applyBorder="1" applyAlignment="1">
      <alignment horizontal="left"/>
    </xf>
    <xf numFmtId="0" fontId="0" fillId="0" borderId="23" xfId="0" applyBorder="1" applyAlignment="1">
      <alignment horizontal="left"/>
    </xf>
    <xf numFmtId="0" fontId="0" fillId="0" borderId="66" xfId="0" applyBorder="1" applyAlignment="1">
      <alignment horizontal="left"/>
    </xf>
    <xf numFmtId="0" fontId="0" fillId="0" borderId="79" xfId="0" applyBorder="1" applyAlignment="1">
      <alignment horizontal="left"/>
    </xf>
    <xf numFmtId="0" fontId="0" fillId="0" borderId="72" xfId="0" applyBorder="1" applyAlignment="1">
      <alignment horizontal="left"/>
    </xf>
    <xf numFmtId="0" fontId="0" fillId="0" borderId="70" xfId="0" applyBorder="1" applyAlignment="1">
      <alignment horizontal="left"/>
    </xf>
    <xf numFmtId="0" fontId="36" fillId="0" borderId="0" xfId="0" applyFont="1" applyAlignment="1">
      <alignment horizontal="center" vertical="center"/>
    </xf>
    <xf numFmtId="0" fontId="27" fillId="0" borderId="19" xfId="0" applyFont="1" applyBorder="1" applyAlignment="1">
      <alignment horizontal="center" vertical="center"/>
    </xf>
    <xf numFmtId="0" fontId="10" fillId="6" borderId="23" xfId="0" applyFont="1" applyFill="1" applyBorder="1" applyAlignment="1">
      <alignment horizontal="center" vertical="center" wrapText="1"/>
    </xf>
    <xf numFmtId="0" fontId="27" fillId="0" borderId="19" xfId="0" applyFont="1" applyBorder="1" applyAlignment="1">
      <alignment horizontal="left" vertical="center"/>
    </xf>
    <xf numFmtId="0" fontId="11" fillId="0" borderId="122" xfId="2" applyFont="1" applyBorder="1" applyAlignment="1">
      <alignment horizontal="center" vertical="center"/>
    </xf>
    <xf numFmtId="0" fontId="11" fillId="0" borderId="123" xfId="2" applyFont="1" applyBorder="1" applyAlignment="1">
      <alignment horizontal="center" vertical="center"/>
    </xf>
    <xf numFmtId="0" fontId="17" fillId="0" borderId="123" xfId="2" applyFont="1" applyBorder="1" applyAlignment="1">
      <alignment horizontal="center" vertical="center"/>
    </xf>
    <xf numFmtId="0" fontId="17" fillId="0" borderId="124" xfId="2" applyFont="1" applyBorder="1" applyAlignment="1">
      <alignment horizontal="center" vertical="center"/>
    </xf>
    <xf numFmtId="0" fontId="16" fillId="0" borderId="0" xfId="2" applyFont="1" applyAlignment="1">
      <alignment horizontal="left" vertical="center"/>
    </xf>
    <xf numFmtId="0" fontId="27" fillId="0" borderId="0" xfId="0" applyFont="1" applyAlignment="1">
      <alignment horizontal="center" vertical="center"/>
    </xf>
    <xf numFmtId="0" fontId="25" fillId="0" borderId="0" xfId="0" applyFont="1" applyAlignment="1">
      <alignment horizontal="center" vertical="center"/>
    </xf>
    <xf numFmtId="0" fontId="44" fillId="0" borderId="0" xfId="0" applyFont="1" applyAlignment="1">
      <alignment horizontal="left" vertical="center"/>
    </xf>
    <xf numFmtId="0" fontId="19" fillId="0" borderId="19" xfId="0" applyFont="1" applyBorder="1" applyAlignment="1">
      <alignment horizontal="center" vertical="center"/>
    </xf>
    <xf numFmtId="0" fontId="27" fillId="0" borderId="16" xfId="0" applyFont="1" applyBorder="1" applyAlignment="1">
      <alignment horizontal="justify" vertical="center" wrapText="1"/>
    </xf>
    <xf numFmtId="0" fontId="27" fillId="0" borderId="0" xfId="0" applyFont="1" applyAlignment="1">
      <alignment horizontal="justify" vertical="center" wrapText="1"/>
    </xf>
    <xf numFmtId="0" fontId="27" fillId="0" borderId="0" xfId="0" applyFont="1" applyAlignment="1">
      <alignment horizontal="justify" vertical="center"/>
    </xf>
    <xf numFmtId="0" fontId="20" fillId="0" borderId="0" xfId="0" applyFont="1" applyAlignment="1">
      <alignment horizontal="left" vertical="center"/>
    </xf>
    <xf numFmtId="0" fontId="19" fillId="6" borderId="61" xfId="0" applyFont="1" applyFill="1" applyBorder="1" applyAlignment="1">
      <alignment horizontal="center" vertical="center"/>
    </xf>
    <xf numFmtId="0" fontId="19" fillId="6" borderId="65" xfId="0" applyFont="1" applyFill="1" applyBorder="1" applyAlignment="1">
      <alignment horizontal="center" vertical="center"/>
    </xf>
    <xf numFmtId="0" fontId="19" fillId="6" borderId="62" xfId="0" applyFont="1" applyFill="1" applyBorder="1" applyAlignment="1">
      <alignment horizontal="center" vertical="center"/>
    </xf>
    <xf numFmtId="0" fontId="19" fillId="6" borderId="23" xfId="0" applyFont="1" applyFill="1" applyBorder="1" applyAlignment="1">
      <alignment horizontal="center" vertical="center"/>
    </xf>
    <xf numFmtId="0" fontId="19" fillId="6" borderId="62" xfId="0" applyFont="1" applyFill="1" applyBorder="1" applyAlignment="1">
      <alignment horizontal="center" vertical="center" wrapText="1"/>
    </xf>
    <xf numFmtId="0" fontId="19" fillId="6" borderId="23" xfId="0" applyFont="1" applyFill="1" applyBorder="1" applyAlignment="1">
      <alignment horizontal="center" vertical="center" wrapText="1"/>
    </xf>
    <xf numFmtId="0" fontId="19" fillId="6" borderId="63" xfId="0" applyFont="1" applyFill="1" applyBorder="1" applyAlignment="1">
      <alignment horizontal="center" vertical="center" wrapText="1"/>
    </xf>
    <xf numFmtId="0" fontId="19" fillId="6" borderId="66" xfId="0" applyFont="1" applyFill="1" applyBorder="1" applyAlignment="1">
      <alignment horizontal="center" vertical="center" wrapText="1"/>
    </xf>
  </cellXfs>
  <cellStyles count="8">
    <cellStyle name="40% - 輔色2" xfId="6" builtinId="35"/>
    <cellStyle name="40% - 輔色5" xfId="7" builtinId="47"/>
    <cellStyle name="一般" xfId="0" builtinId="0"/>
    <cellStyle name="一般 3" xfId="3" xr:uid="{00000000-0005-0000-0000-000003000000}"/>
    <cellStyle name="一般_災害應變調查表" xfId="2" xr:uid="{00000000-0005-0000-0000-000004000000}"/>
    <cellStyle name="千分位" xfId="1" builtinId="3"/>
    <cellStyle name="中等" xfId="5" builtinId="28"/>
    <cellStyle name="超連結" xfId="4"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1.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5918;&#34920;/&#38651;&#23376;&#25903;&#20184;&#27231;&#27083;&#25918;&#34920;-&#29256;&#26412;6/&#27298;&#26597;&#36039;&#26009;&#28165;&#21934;&#21450;EXCEL&#38468;&#34920;(&#38651;&#23376;&#25903;&#20184;&#27231;&#2708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從這裡開始"/>
      <sheetName val="清單"/>
      <sheetName val="簡報大綱"/>
      <sheetName val="A1"/>
      <sheetName val="A2"/>
      <sheetName val="A3"/>
      <sheetName val="A4"/>
      <sheetName val="A5"/>
      <sheetName val="A6"/>
      <sheetName val="B1"/>
      <sheetName val="B2"/>
      <sheetName val="C1"/>
      <sheetName val="C2"/>
      <sheetName val="D1"/>
      <sheetName val="D2"/>
      <sheetName val="D3"/>
      <sheetName val="D4"/>
      <sheetName val="D5"/>
      <sheetName val="D6"/>
      <sheetName val="D7"/>
      <sheetName val="D8"/>
      <sheetName val="D9"/>
      <sheetName val="D10"/>
      <sheetName val="D11"/>
      <sheetName val="D12"/>
      <sheetName val="E1"/>
      <sheetName val="F1"/>
      <sheetName val="F2"/>
      <sheetName val="F3"/>
      <sheetName val="G1"/>
      <sheetName val="G2"/>
    </sheetNames>
    <sheetDataSet>
      <sheetData sheetId="0">
        <row r="2">
          <cell r="B2" t="str">
            <v>OO支付股份有限公司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3.&#20839;&#37096;&#31649;&#29702;&#29694;&#27841;&#35519;&#26597;&#34920;.doc" TargetMode="External"/><Relationship Id="rId7" Type="http://schemas.openxmlformats.org/officeDocument/2006/relationships/printerSettings" Target="../printerSettings/printerSettings1.bin"/><Relationship Id="rId2" Type="http://schemas.openxmlformats.org/officeDocument/2006/relationships/hyperlink" Target="2.&#26989;&#21209;&#25805;&#20316;&#31649;&#29702;&#29694;&#27841;&#35519;&#26597;&#34920;.doc" TargetMode="External"/><Relationship Id="rId1" Type="http://schemas.openxmlformats.org/officeDocument/2006/relationships/hyperlink" Target="1.&#36001;&#21209;&#29376;&#27841;&#29694;&#27841;&#35519;&#26597;&#34920;.doc" TargetMode="External"/><Relationship Id="rId6" Type="http://schemas.openxmlformats.org/officeDocument/2006/relationships/hyperlink" Target="4.&#36039;&#35338;&#31995;&#32113;&#23433;&#20840;&#25511;&#31649;&#29694;&#27841;&#35519;&#26597;&#34920;.doc" TargetMode="External"/><Relationship Id="rId5" Type="http://schemas.openxmlformats.org/officeDocument/2006/relationships/hyperlink" Target="6.&#20491;&#36039;&#27284;&#26696;&#32173;&#35703;&#21450;&#28040;&#36027;&#32773;&#20445;&#35703;&#27231;&#21046;&#29694;&#27841;&#35519;&#26597;&#34920;.doc" TargetMode="External"/><Relationship Id="rId4" Type="http://schemas.openxmlformats.org/officeDocument/2006/relationships/hyperlink" Target="5.&#38450;&#21046;&#27927;&#37666;&#21450;&#25171;&#25802;&#36039;&#24656;&#20316;&#26989;&#29694;&#27841;&#35519;&#26597;&#34920;.doc"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hyperlink" Target="D5-&#36774;&#29702;&#38651;&#23376;&#25903;&#20184;&#26989;&#21209;&#23433;&#20840;&#25511;&#31649;&#20316;&#26989;&#22522;&#28310;&#36981;&#24490;&#24773;&#24418;&#27298;&#26680;&#34920;v1.doc" TargetMode="External"/></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hyperlink" Target="D9-1_&#27298;&#28204;&#21516;&#24847;&#26360;.docx" TargetMode="External"/><Relationship Id="rId1" Type="http://schemas.openxmlformats.org/officeDocument/2006/relationships/hyperlink" Target="D9-&#34892;&#21205;&#25033;&#29992;APP&#38283;&#30332;&#32173;&#35703;&#31649;&#29702;&#33258;&#34892;&#35413;&#20272;&#27298;&#26680;&#34920;v1.doc" TargetMode="External"/></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P201"/>
  <sheetViews>
    <sheetView tabSelected="1" topLeftCell="A7" zoomScaleNormal="100" workbookViewId="0">
      <selection activeCell="D13" sqref="D13:L13"/>
    </sheetView>
  </sheetViews>
  <sheetFormatPr defaultColWidth="8.8984375" defaultRowHeight="16.100000000000001" x14ac:dyDescent="0.3"/>
  <cols>
    <col min="1" max="1" width="5.5" style="2" customWidth="1"/>
    <col min="2" max="2" width="4.796875" style="2" customWidth="1"/>
    <col min="3" max="3" width="79.3984375" style="97" customWidth="1"/>
    <col min="4" max="8" width="5.796875" style="2" customWidth="1"/>
    <col min="9" max="9" width="6" style="2" bestFit="1" customWidth="1"/>
    <col min="10" max="10" width="5.796875" style="2" customWidth="1"/>
    <col min="11" max="11" width="5.796875" style="34" customWidth="1"/>
    <col min="12" max="12" width="7.8984375" style="2" customWidth="1"/>
    <col min="13" max="13" width="5.796875" style="2" hidden="1" customWidth="1"/>
    <col min="14" max="14" width="13.796875" style="2" customWidth="1"/>
    <col min="15" max="15" width="11.796875" style="1" customWidth="1"/>
    <col min="16" max="16" width="10.59765625" style="1" customWidth="1"/>
    <col min="17" max="1025" width="10.59765625" style="2" customWidth="1"/>
    <col min="1026" max="16384" width="8.8984375" style="2"/>
  </cols>
  <sheetData>
    <row r="1" spans="1:16" x14ac:dyDescent="0.3">
      <c r="A1" s="468" t="s">
        <v>1015</v>
      </c>
      <c r="B1" s="468"/>
      <c r="C1" s="468"/>
      <c r="D1" s="468"/>
      <c r="E1" s="468"/>
      <c r="F1" s="468"/>
      <c r="G1" s="468"/>
      <c r="H1" s="468"/>
      <c r="I1" s="468"/>
      <c r="J1" s="468"/>
      <c r="K1" s="468"/>
      <c r="L1" s="468"/>
      <c r="M1" s="468"/>
      <c r="N1" s="468"/>
      <c r="O1" s="468"/>
      <c r="P1" s="468"/>
    </row>
    <row r="2" spans="1:16" x14ac:dyDescent="0.3">
      <c r="A2" s="405"/>
      <c r="B2" s="404"/>
      <c r="C2" s="469"/>
      <c r="D2" s="469"/>
      <c r="E2" s="469"/>
      <c r="F2" s="404"/>
      <c r="G2" s="404"/>
      <c r="H2" s="404"/>
      <c r="I2" s="404"/>
      <c r="J2" s="404"/>
      <c r="K2" s="404"/>
      <c r="L2" s="404"/>
      <c r="M2" s="404"/>
      <c r="N2" s="404"/>
    </row>
    <row r="3" spans="1:16" s="251" customFormat="1" x14ac:dyDescent="0.3">
      <c r="A3" s="38" t="s">
        <v>1016</v>
      </c>
      <c r="B3" s="1"/>
      <c r="C3" s="250"/>
      <c r="D3" s="469" t="s">
        <v>454</v>
      </c>
      <c r="E3" s="469"/>
      <c r="F3" s="469"/>
      <c r="G3" s="469"/>
      <c r="H3" s="469"/>
      <c r="I3" s="469"/>
      <c r="J3" s="469"/>
      <c r="K3" s="469"/>
      <c r="L3" s="469"/>
      <c r="M3" s="469"/>
      <c r="N3" s="469"/>
      <c r="O3" s="469"/>
      <c r="P3" s="469"/>
    </row>
    <row r="4" spans="1:16" s="252" customFormat="1" x14ac:dyDescent="0.3">
      <c r="A4" s="492" t="s">
        <v>787</v>
      </c>
      <c r="B4" s="492"/>
      <c r="C4" s="492"/>
      <c r="D4" s="492"/>
      <c r="E4" s="492"/>
      <c r="F4" s="492"/>
      <c r="G4" s="492"/>
      <c r="H4" s="492"/>
      <c r="I4" s="492"/>
      <c r="J4" s="492"/>
      <c r="K4" s="492"/>
      <c r="L4" s="492"/>
      <c r="M4" s="492"/>
      <c r="N4" s="408"/>
    </row>
    <row r="5" spans="1:16" s="252" customFormat="1" ht="16.649999999999999" thickBot="1" x14ac:dyDescent="0.35">
      <c r="A5" s="467" t="s">
        <v>420</v>
      </c>
      <c r="B5" s="467"/>
      <c r="C5" s="467"/>
      <c r="D5" s="467"/>
      <c r="E5" s="467"/>
      <c r="F5" s="467"/>
      <c r="G5" s="467"/>
      <c r="H5" s="467"/>
      <c r="I5" s="467"/>
      <c r="J5" s="467"/>
      <c r="K5" s="467"/>
      <c r="L5" s="467"/>
      <c r="M5" s="467"/>
      <c r="N5" s="408"/>
    </row>
    <row r="6" spans="1:16" ht="48.75" thickBot="1" x14ac:dyDescent="0.35">
      <c r="A6" s="253" t="s">
        <v>0</v>
      </c>
      <c r="B6" s="254" t="s">
        <v>1</v>
      </c>
      <c r="C6" s="254" t="s">
        <v>788</v>
      </c>
      <c r="D6" s="493" t="s">
        <v>789</v>
      </c>
      <c r="E6" s="494"/>
      <c r="F6" s="494"/>
      <c r="G6" s="494"/>
      <c r="H6" s="494"/>
      <c r="I6" s="494"/>
      <c r="J6" s="494"/>
      <c r="K6" s="494"/>
      <c r="L6" s="494"/>
      <c r="M6" s="495"/>
      <c r="N6" s="242" t="s">
        <v>790</v>
      </c>
      <c r="O6" s="255" t="s">
        <v>455</v>
      </c>
      <c r="P6" s="256" t="s">
        <v>791</v>
      </c>
    </row>
    <row r="7" spans="1:16" ht="16.649999999999999" thickBot="1" x14ac:dyDescent="0.35">
      <c r="A7" s="403" t="s">
        <v>456</v>
      </c>
      <c r="B7" s="360"/>
      <c r="C7" s="243" t="s">
        <v>792</v>
      </c>
      <c r="D7" s="496" t="s">
        <v>1014</v>
      </c>
      <c r="E7" s="497"/>
      <c r="F7" s="497"/>
      <c r="G7" s="497"/>
      <c r="H7" s="497"/>
      <c r="I7" s="497"/>
      <c r="J7" s="497"/>
      <c r="K7" s="497"/>
      <c r="L7" s="497"/>
      <c r="M7" s="498"/>
      <c r="N7" s="257"/>
      <c r="O7" s="258"/>
      <c r="P7" s="259"/>
    </row>
    <row r="8" spans="1:16" x14ac:dyDescent="0.3">
      <c r="A8" s="460" t="s">
        <v>426</v>
      </c>
      <c r="B8" s="260">
        <v>1</v>
      </c>
      <c r="C8" s="244" t="s">
        <v>793</v>
      </c>
      <c r="D8" s="445" t="s">
        <v>794</v>
      </c>
      <c r="E8" s="446"/>
      <c r="F8" s="446"/>
      <c r="G8" s="446"/>
      <c r="H8" s="446"/>
      <c r="I8" s="446"/>
      <c r="J8" s="446"/>
      <c r="K8" s="446"/>
      <c r="L8" s="446"/>
      <c r="M8" s="447"/>
      <c r="N8" s="261"/>
      <c r="O8" s="262"/>
      <c r="P8" s="263"/>
    </row>
    <row r="9" spans="1:16" x14ac:dyDescent="0.3">
      <c r="A9" s="461"/>
      <c r="B9" s="409">
        <v>2</v>
      </c>
      <c r="C9" s="141" t="s">
        <v>438</v>
      </c>
      <c r="D9" s="442" t="s">
        <v>795</v>
      </c>
      <c r="E9" s="442"/>
      <c r="F9" s="442"/>
      <c r="G9" s="442"/>
      <c r="H9" s="442"/>
      <c r="I9" s="264" t="s">
        <v>457</v>
      </c>
      <c r="J9" s="407" t="s">
        <v>515</v>
      </c>
      <c r="K9" s="407" t="s">
        <v>516</v>
      </c>
      <c r="L9" s="463" t="s">
        <v>517</v>
      </c>
      <c r="M9" s="463"/>
      <c r="N9" s="401"/>
      <c r="O9" s="264"/>
      <c r="P9" s="267"/>
    </row>
    <row r="10" spans="1:16" x14ac:dyDescent="0.3">
      <c r="A10" s="461"/>
      <c r="B10" s="409">
        <v>3</v>
      </c>
      <c r="C10" s="142" t="s">
        <v>796</v>
      </c>
      <c r="D10" s="442" t="s">
        <v>797</v>
      </c>
      <c r="E10" s="442"/>
      <c r="F10" s="442"/>
      <c r="G10" s="442"/>
      <c r="H10" s="442"/>
      <c r="I10" s="442"/>
      <c r="J10" s="442"/>
      <c r="K10" s="442"/>
      <c r="L10" s="442"/>
      <c r="M10" s="442"/>
      <c r="N10" s="400"/>
      <c r="O10" s="264"/>
      <c r="P10" s="267"/>
    </row>
    <row r="11" spans="1:16" x14ac:dyDescent="0.3">
      <c r="A11" s="461"/>
      <c r="B11" s="409">
        <v>4</v>
      </c>
      <c r="C11" s="142" t="s">
        <v>662</v>
      </c>
      <c r="D11" s="442" t="s">
        <v>798</v>
      </c>
      <c r="E11" s="442"/>
      <c r="F11" s="442"/>
      <c r="G11" s="442"/>
      <c r="H11" s="442"/>
      <c r="I11" s="442"/>
      <c r="J11" s="442"/>
      <c r="K11" s="442"/>
      <c r="L11" s="442"/>
      <c r="M11" s="442"/>
      <c r="N11" s="400"/>
      <c r="O11" s="264"/>
      <c r="P11" s="267"/>
    </row>
    <row r="12" spans="1:16" x14ac:dyDescent="0.3">
      <c r="A12" s="461"/>
      <c r="B12" s="409">
        <v>5</v>
      </c>
      <c r="C12" s="142" t="s">
        <v>799</v>
      </c>
      <c r="D12" s="442" t="s">
        <v>427</v>
      </c>
      <c r="E12" s="442"/>
      <c r="F12" s="442"/>
      <c r="G12" s="442"/>
      <c r="H12" s="442"/>
      <c r="I12" s="442"/>
      <c r="J12" s="442"/>
      <c r="K12" s="442"/>
      <c r="L12" s="442"/>
      <c r="M12" s="442"/>
      <c r="N12" s="400"/>
      <c r="O12" s="264"/>
      <c r="P12" s="267"/>
    </row>
    <row r="13" spans="1:16" x14ac:dyDescent="0.3">
      <c r="A13" s="461"/>
      <c r="B13" s="409">
        <v>6</v>
      </c>
      <c r="C13" s="142" t="s">
        <v>800</v>
      </c>
      <c r="D13" s="442" t="s">
        <v>289</v>
      </c>
      <c r="E13" s="442"/>
      <c r="F13" s="442"/>
      <c r="G13" s="442"/>
      <c r="H13" s="442"/>
      <c r="I13" s="442"/>
      <c r="J13" s="442"/>
      <c r="K13" s="442"/>
      <c r="L13" s="442"/>
      <c r="M13" s="270"/>
      <c r="N13" s="270"/>
      <c r="O13" s="264"/>
      <c r="P13" s="267"/>
    </row>
    <row r="14" spans="1:16" x14ac:dyDescent="0.3">
      <c r="A14" s="461"/>
      <c r="B14" s="409">
        <v>7</v>
      </c>
      <c r="C14" s="388" t="s">
        <v>801</v>
      </c>
      <c r="D14" s="442" t="s">
        <v>291</v>
      </c>
      <c r="E14" s="442"/>
      <c r="F14" s="442"/>
      <c r="G14" s="442"/>
      <c r="H14" s="442"/>
      <c r="I14" s="442"/>
      <c r="J14" s="442"/>
      <c r="K14" s="442"/>
      <c r="L14" s="442"/>
      <c r="M14" s="442"/>
      <c r="N14" s="400"/>
      <c r="O14" s="264"/>
      <c r="P14" s="267"/>
    </row>
    <row r="15" spans="1:16" x14ac:dyDescent="0.3">
      <c r="A15" s="461"/>
      <c r="B15" s="409">
        <v>8</v>
      </c>
      <c r="C15" s="302" t="s">
        <v>802</v>
      </c>
      <c r="D15" s="442" t="s">
        <v>803</v>
      </c>
      <c r="E15" s="442"/>
      <c r="F15" s="442"/>
      <c r="G15" s="442"/>
      <c r="H15" s="442"/>
      <c r="I15" s="442"/>
      <c r="J15" s="442"/>
      <c r="K15" s="442"/>
      <c r="L15" s="442"/>
      <c r="M15" s="442"/>
      <c r="N15" s="400"/>
      <c r="O15" s="264"/>
      <c r="P15" s="267"/>
    </row>
    <row r="16" spans="1:16" x14ac:dyDescent="0.3">
      <c r="A16" s="461"/>
      <c r="B16" s="409">
        <v>9</v>
      </c>
      <c r="C16" s="388" t="s">
        <v>804</v>
      </c>
      <c r="D16" s="442" t="s">
        <v>805</v>
      </c>
      <c r="E16" s="442"/>
      <c r="F16" s="442"/>
      <c r="G16" s="442"/>
      <c r="H16" s="442"/>
      <c r="I16" s="442"/>
      <c r="J16" s="442"/>
      <c r="K16" s="442"/>
      <c r="L16" s="442"/>
      <c r="M16" s="442"/>
      <c r="N16" s="400"/>
      <c r="O16" s="264"/>
      <c r="P16" s="267"/>
    </row>
    <row r="17" spans="1:16" x14ac:dyDescent="0.3">
      <c r="A17" s="461"/>
      <c r="B17" s="409">
        <v>10</v>
      </c>
      <c r="C17" s="142" t="s">
        <v>806</v>
      </c>
      <c r="D17" s="442" t="s">
        <v>717</v>
      </c>
      <c r="E17" s="442"/>
      <c r="F17" s="442"/>
      <c r="G17" s="442"/>
      <c r="H17" s="442"/>
      <c r="I17" s="442"/>
      <c r="J17" s="442"/>
      <c r="K17" s="442"/>
      <c r="L17" s="442"/>
      <c r="M17" s="442"/>
      <c r="N17" s="400"/>
      <c r="O17" s="264"/>
      <c r="P17" s="267"/>
    </row>
    <row r="18" spans="1:16" x14ac:dyDescent="0.3">
      <c r="A18" s="461"/>
      <c r="B18" s="409">
        <v>11</v>
      </c>
      <c r="C18" s="388" t="s">
        <v>807</v>
      </c>
      <c r="D18" s="442" t="s">
        <v>808</v>
      </c>
      <c r="E18" s="442"/>
      <c r="F18" s="442"/>
      <c r="G18" s="442"/>
      <c r="H18" s="442"/>
      <c r="I18" s="264" t="s">
        <v>457</v>
      </c>
      <c r="J18" s="463" t="s">
        <v>535</v>
      </c>
      <c r="K18" s="463"/>
      <c r="L18" s="463"/>
      <c r="M18" s="463"/>
      <c r="N18" s="400"/>
      <c r="O18" s="264"/>
      <c r="P18" s="267"/>
    </row>
    <row r="19" spans="1:16" x14ac:dyDescent="0.3">
      <c r="A19" s="461"/>
      <c r="B19" s="409">
        <v>12</v>
      </c>
      <c r="C19" s="302" t="s">
        <v>809</v>
      </c>
      <c r="D19" s="442" t="s">
        <v>663</v>
      </c>
      <c r="E19" s="442"/>
      <c r="F19" s="442"/>
      <c r="G19" s="442"/>
      <c r="H19" s="442"/>
      <c r="I19" s="442"/>
      <c r="J19" s="442"/>
      <c r="K19" s="442"/>
      <c r="L19" s="442"/>
      <c r="M19" s="442"/>
      <c r="N19" s="400"/>
      <c r="O19" s="264"/>
      <c r="P19" s="267"/>
    </row>
    <row r="20" spans="1:16" x14ac:dyDescent="0.3">
      <c r="A20" s="461"/>
      <c r="B20" s="409">
        <v>13</v>
      </c>
      <c r="C20" s="302" t="s">
        <v>810</v>
      </c>
      <c r="D20" s="442" t="s">
        <v>803</v>
      </c>
      <c r="E20" s="442"/>
      <c r="F20" s="442"/>
      <c r="G20" s="442"/>
      <c r="H20" s="442"/>
      <c r="I20" s="264" t="s">
        <v>514</v>
      </c>
      <c r="J20" s="491" t="s">
        <v>537</v>
      </c>
      <c r="K20" s="491"/>
      <c r="L20" s="491"/>
      <c r="M20" s="491"/>
      <c r="N20" s="400"/>
      <c r="O20" s="264"/>
      <c r="P20" s="412"/>
    </row>
    <row r="21" spans="1:16" x14ac:dyDescent="0.3">
      <c r="A21" s="461"/>
      <c r="B21" s="409">
        <v>14</v>
      </c>
      <c r="C21" s="302" t="s">
        <v>811</v>
      </c>
      <c r="D21" s="442" t="s">
        <v>803</v>
      </c>
      <c r="E21" s="442"/>
      <c r="F21" s="442"/>
      <c r="G21" s="442"/>
      <c r="H21" s="442"/>
      <c r="I21" s="264" t="s">
        <v>812</v>
      </c>
      <c r="J21" s="491" t="s">
        <v>538</v>
      </c>
      <c r="K21" s="491"/>
      <c r="L21" s="491"/>
      <c r="M21" s="491"/>
      <c r="N21" s="401"/>
      <c r="O21" s="264"/>
      <c r="P21" s="412"/>
    </row>
    <row r="22" spans="1:16" x14ac:dyDescent="0.3">
      <c r="A22" s="461"/>
      <c r="B22" s="409">
        <v>15</v>
      </c>
      <c r="C22" s="302" t="s">
        <v>550</v>
      </c>
      <c r="D22" s="442" t="s">
        <v>813</v>
      </c>
      <c r="E22" s="442"/>
      <c r="F22" s="442"/>
      <c r="G22" s="442"/>
      <c r="H22" s="442"/>
      <c r="I22" s="442"/>
      <c r="J22" s="442"/>
      <c r="K22" s="442"/>
      <c r="L22" s="442"/>
      <c r="M22" s="407"/>
      <c r="N22" s="401"/>
      <c r="O22" s="264"/>
      <c r="P22" s="412"/>
    </row>
    <row r="23" spans="1:16" x14ac:dyDescent="0.3">
      <c r="A23" s="461"/>
      <c r="B23" s="409">
        <v>16</v>
      </c>
      <c r="C23" s="302" t="s">
        <v>694</v>
      </c>
      <c r="D23" s="449" t="s">
        <v>693</v>
      </c>
      <c r="E23" s="449"/>
      <c r="F23" s="449"/>
      <c r="G23" s="449"/>
      <c r="H23" s="449"/>
      <c r="I23" s="449"/>
      <c r="J23" s="449"/>
      <c r="K23" s="449"/>
      <c r="L23" s="449"/>
      <c r="M23" s="449"/>
      <c r="N23" s="401"/>
      <c r="O23" s="264"/>
      <c r="P23" s="412"/>
    </row>
    <row r="24" spans="1:16" x14ac:dyDescent="0.3">
      <c r="A24" s="461"/>
      <c r="B24" s="409">
        <v>17</v>
      </c>
      <c r="C24" s="142" t="s">
        <v>439</v>
      </c>
      <c r="D24" s="442" t="s">
        <v>289</v>
      </c>
      <c r="E24" s="442"/>
      <c r="F24" s="442"/>
      <c r="G24" s="442"/>
      <c r="H24" s="442"/>
      <c r="I24" s="264" t="s">
        <v>814</v>
      </c>
      <c r="J24" s="463" t="s">
        <v>549</v>
      </c>
      <c r="K24" s="463"/>
      <c r="L24" s="463"/>
      <c r="M24" s="463"/>
      <c r="N24" s="401"/>
      <c r="O24" s="264"/>
      <c r="P24" s="412"/>
    </row>
    <row r="25" spans="1:16" x14ac:dyDescent="0.3">
      <c r="A25" s="461"/>
      <c r="B25" s="409">
        <v>18</v>
      </c>
      <c r="C25" s="142" t="s">
        <v>629</v>
      </c>
      <c r="D25" s="442" t="s">
        <v>291</v>
      </c>
      <c r="E25" s="442"/>
      <c r="F25" s="442"/>
      <c r="G25" s="442"/>
      <c r="H25" s="442"/>
      <c r="I25" s="442"/>
      <c r="J25" s="442"/>
      <c r="K25" s="442"/>
      <c r="L25" s="442"/>
      <c r="M25" s="442"/>
      <c r="N25" s="401"/>
      <c r="O25" s="264"/>
      <c r="P25" s="412"/>
    </row>
    <row r="26" spans="1:16" ht="16.649999999999999" thickBot="1" x14ac:dyDescent="0.35">
      <c r="A26" s="461"/>
      <c r="B26" s="409"/>
      <c r="C26" s="240"/>
      <c r="D26" s="482"/>
      <c r="E26" s="483"/>
      <c r="F26" s="483"/>
      <c r="G26" s="483"/>
      <c r="H26" s="483"/>
      <c r="I26" s="483"/>
      <c r="J26" s="483"/>
      <c r="K26" s="483"/>
      <c r="L26" s="484"/>
      <c r="M26" s="401"/>
      <c r="N26" s="268"/>
      <c r="O26" s="269"/>
      <c r="P26" s="412"/>
    </row>
    <row r="27" spans="1:16" x14ac:dyDescent="0.3">
      <c r="A27" s="460" t="s">
        <v>815</v>
      </c>
      <c r="B27" s="260">
        <v>1</v>
      </c>
      <c r="C27" s="289" t="s">
        <v>816</v>
      </c>
      <c r="D27" s="445" t="s">
        <v>423</v>
      </c>
      <c r="E27" s="446"/>
      <c r="F27" s="446"/>
      <c r="G27" s="446"/>
      <c r="H27" s="446"/>
      <c r="I27" s="446"/>
      <c r="J27" s="446"/>
      <c r="K27" s="446"/>
      <c r="L27" s="446"/>
      <c r="M27" s="447"/>
      <c r="N27" s="261"/>
      <c r="O27" s="262"/>
      <c r="P27" s="263"/>
    </row>
    <row r="28" spans="1:16" x14ac:dyDescent="0.3">
      <c r="A28" s="461"/>
      <c r="B28" s="409">
        <v>2</v>
      </c>
      <c r="C28" s="141" t="s">
        <v>722</v>
      </c>
      <c r="D28" s="442" t="s">
        <v>458</v>
      </c>
      <c r="E28" s="442"/>
      <c r="F28" s="442"/>
      <c r="G28" s="442"/>
      <c r="H28" s="442"/>
      <c r="I28" s="264" t="s">
        <v>814</v>
      </c>
      <c r="J28" s="401" t="s">
        <v>346</v>
      </c>
      <c r="K28" s="463" t="s">
        <v>554</v>
      </c>
      <c r="L28" s="463"/>
      <c r="M28" s="390"/>
      <c r="N28" s="401"/>
      <c r="O28" s="264"/>
      <c r="P28" s="411"/>
    </row>
    <row r="29" spans="1:16" x14ac:dyDescent="0.3">
      <c r="A29" s="461"/>
      <c r="B29" s="409">
        <v>3</v>
      </c>
      <c r="C29" s="141" t="s">
        <v>817</v>
      </c>
      <c r="D29" s="449" t="s">
        <v>818</v>
      </c>
      <c r="E29" s="449"/>
      <c r="F29" s="449"/>
      <c r="G29" s="449"/>
      <c r="H29" s="449"/>
      <c r="I29" s="270" t="s">
        <v>457</v>
      </c>
      <c r="J29" s="463" t="s">
        <v>555</v>
      </c>
      <c r="K29" s="463"/>
      <c r="L29" s="463"/>
      <c r="M29" s="463"/>
      <c r="N29" s="401"/>
      <c r="O29" s="264"/>
      <c r="P29" s="411"/>
    </row>
    <row r="30" spans="1:16" ht="32.15" x14ac:dyDescent="0.3">
      <c r="A30" s="461"/>
      <c r="B30" s="409">
        <v>4</v>
      </c>
      <c r="C30" s="141" t="s">
        <v>677</v>
      </c>
      <c r="D30" s="442" t="s">
        <v>797</v>
      </c>
      <c r="E30" s="442"/>
      <c r="F30" s="442"/>
      <c r="G30" s="442"/>
      <c r="H30" s="442"/>
      <c r="I30" s="442"/>
      <c r="J30" s="442"/>
      <c r="K30" s="442"/>
      <c r="L30" s="442"/>
      <c r="M30" s="442"/>
      <c r="N30" s="400"/>
      <c r="O30" s="264"/>
      <c r="P30" s="411"/>
    </row>
    <row r="31" spans="1:16" x14ac:dyDescent="0.3">
      <c r="A31" s="461"/>
      <c r="B31" s="409">
        <v>5</v>
      </c>
      <c r="C31" s="389" t="s">
        <v>819</v>
      </c>
      <c r="D31" s="442" t="s">
        <v>820</v>
      </c>
      <c r="E31" s="442"/>
      <c r="F31" s="442"/>
      <c r="G31" s="442"/>
      <c r="H31" s="442"/>
      <c r="I31" s="442"/>
      <c r="J31" s="442"/>
      <c r="K31" s="442"/>
      <c r="L31" s="442"/>
      <c r="M31" s="442"/>
      <c r="N31" s="400"/>
      <c r="O31" s="264"/>
      <c r="P31" s="267"/>
    </row>
    <row r="32" spans="1:16" x14ac:dyDescent="0.3">
      <c r="A32" s="461"/>
      <c r="B32" s="409">
        <v>6</v>
      </c>
      <c r="C32" s="141" t="s">
        <v>821</v>
      </c>
      <c r="D32" s="442" t="s">
        <v>628</v>
      </c>
      <c r="E32" s="442"/>
      <c r="F32" s="442"/>
      <c r="G32" s="442"/>
      <c r="H32" s="442"/>
      <c r="I32" s="442"/>
      <c r="J32" s="442"/>
      <c r="K32" s="442"/>
      <c r="L32" s="442"/>
      <c r="M32" s="442"/>
      <c r="N32" s="270"/>
      <c r="O32" s="264"/>
      <c r="P32" s="267"/>
    </row>
    <row r="33" spans="1:16" ht="32.15" x14ac:dyDescent="0.3">
      <c r="A33" s="461"/>
      <c r="B33" s="409">
        <v>7</v>
      </c>
      <c r="C33" s="141" t="s">
        <v>822</v>
      </c>
      <c r="D33" s="442" t="s">
        <v>628</v>
      </c>
      <c r="E33" s="442"/>
      <c r="F33" s="442"/>
      <c r="G33" s="442"/>
      <c r="H33" s="442"/>
      <c r="I33" s="442"/>
      <c r="J33" s="442"/>
      <c r="K33" s="442"/>
      <c r="L33" s="442"/>
      <c r="M33" s="442"/>
      <c r="N33" s="400"/>
      <c r="O33" s="270"/>
      <c r="P33" s="267"/>
    </row>
    <row r="34" spans="1:16" ht="32.15" x14ac:dyDescent="0.3">
      <c r="A34" s="461"/>
      <c r="B34" s="409">
        <v>8</v>
      </c>
      <c r="C34" s="141" t="s">
        <v>823</v>
      </c>
      <c r="D34" s="449" t="s">
        <v>289</v>
      </c>
      <c r="E34" s="449"/>
      <c r="F34" s="449"/>
      <c r="G34" s="449"/>
      <c r="H34" s="449"/>
      <c r="I34" s="449"/>
      <c r="J34" s="449"/>
      <c r="K34" s="449"/>
      <c r="L34" s="449"/>
      <c r="M34" s="449"/>
      <c r="N34" s="406"/>
      <c r="O34" s="264"/>
      <c r="P34" s="267"/>
    </row>
    <row r="35" spans="1:16" x14ac:dyDescent="0.3">
      <c r="A35" s="461"/>
      <c r="B35" s="409">
        <v>9</v>
      </c>
      <c r="C35" s="141" t="s">
        <v>824</v>
      </c>
      <c r="D35" s="488" t="s">
        <v>676</v>
      </c>
      <c r="E35" s="489"/>
      <c r="F35" s="489"/>
      <c r="G35" s="489"/>
      <c r="H35" s="489"/>
      <c r="I35" s="489"/>
      <c r="J35" s="489"/>
      <c r="K35" s="489"/>
      <c r="L35" s="490"/>
      <c r="M35" s="406"/>
      <c r="N35" s="406"/>
      <c r="O35" s="264"/>
      <c r="P35" s="267"/>
    </row>
    <row r="36" spans="1:16" x14ac:dyDescent="0.3">
      <c r="A36" s="461"/>
      <c r="B36" s="409">
        <v>10</v>
      </c>
      <c r="C36" s="141" t="s">
        <v>825</v>
      </c>
      <c r="D36" s="442" t="s">
        <v>628</v>
      </c>
      <c r="E36" s="442"/>
      <c r="F36" s="442"/>
      <c r="G36" s="442"/>
      <c r="H36" s="442"/>
      <c r="I36" s="442"/>
      <c r="J36" s="442"/>
      <c r="K36" s="442"/>
      <c r="L36" s="442"/>
      <c r="M36" s="442"/>
      <c r="N36" s="400"/>
      <c r="O36" s="270"/>
      <c r="P36" s="267"/>
    </row>
    <row r="37" spans="1:16" x14ac:dyDescent="0.3">
      <c r="A37" s="461"/>
      <c r="B37" s="409">
        <v>11</v>
      </c>
      <c r="C37" s="141" t="s">
        <v>440</v>
      </c>
      <c r="D37" s="449" t="s">
        <v>786</v>
      </c>
      <c r="E37" s="449"/>
      <c r="F37" s="449"/>
      <c r="G37" s="449"/>
      <c r="H37" s="449"/>
      <c r="I37" s="449"/>
      <c r="J37" s="449"/>
      <c r="K37" s="449"/>
      <c r="L37" s="449"/>
      <c r="M37" s="449"/>
      <c r="N37" s="406"/>
      <c r="O37" s="264"/>
      <c r="P37" s="271"/>
    </row>
    <row r="38" spans="1:16" x14ac:dyDescent="0.3">
      <c r="A38" s="461"/>
      <c r="B38" s="409">
        <v>12</v>
      </c>
      <c r="C38" s="141" t="s">
        <v>217</v>
      </c>
      <c r="D38" s="442" t="s">
        <v>458</v>
      </c>
      <c r="E38" s="442"/>
      <c r="F38" s="442"/>
      <c r="G38" s="442"/>
      <c r="H38" s="442"/>
      <c r="I38" s="264" t="s">
        <v>814</v>
      </c>
      <c r="J38" s="463" t="s">
        <v>556</v>
      </c>
      <c r="K38" s="463"/>
      <c r="L38" s="463"/>
      <c r="M38" s="463"/>
      <c r="N38" s="401"/>
      <c r="O38" s="264"/>
      <c r="P38" s="272"/>
    </row>
    <row r="39" spans="1:16" x14ac:dyDescent="0.3">
      <c r="A39" s="461"/>
      <c r="B39" s="409">
        <v>13</v>
      </c>
      <c r="C39" s="141" t="s">
        <v>826</v>
      </c>
      <c r="D39" s="442" t="s">
        <v>786</v>
      </c>
      <c r="E39" s="442"/>
      <c r="F39" s="442"/>
      <c r="G39" s="442"/>
      <c r="H39" s="442"/>
      <c r="I39" s="442"/>
      <c r="J39" s="442"/>
      <c r="K39" s="442"/>
      <c r="L39" s="442"/>
      <c r="M39" s="442"/>
      <c r="N39" s="400"/>
      <c r="O39" s="264"/>
      <c r="P39" s="272"/>
    </row>
    <row r="40" spans="1:16" x14ac:dyDescent="0.3">
      <c r="A40" s="461"/>
      <c r="B40" s="409">
        <v>14</v>
      </c>
      <c r="C40" s="104" t="s">
        <v>827</v>
      </c>
      <c r="D40" s="442" t="s">
        <v>805</v>
      </c>
      <c r="E40" s="442"/>
      <c r="F40" s="442"/>
      <c r="G40" s="442"/>
      <c r="H40" s="442"/>
      <c r="I40" s="442"/>
      <c r="J40" s="442"/>
      <c r="K40" s="442"/>
      <c r="L40" s="442"/>
      <c r="M40" s="442"/>
      <c r="N40" s="406"/>
      <c r="O40" s="264"/>
      <c r="P40" s="272"/>
    </row>
    <row r="41" spans="1:16" x14ac:dyDescent="0.3">
      <c r="A41" s="461"/>
      <c r="B41" s="409">
        <v>15</v>
      </c>
      <c r="C41" s="141" t="s">
        <v>828</v>
      </c>
      <c r="D41" s="449" t="s">
        <v>290</v>
      </c>
      <c r="E41" s="449"/>
      <c r="F41" s="449"/>
      <c r="G41" s="449"/>
      <c r="H41" s="449"/>
      <c r="I41" s="449"/>
      <c r="J41" s="449"/>
      <c r="K41" s="449"/>
      <c r="L41" s="449"/>
      <c r="M41" s="449"/>
      <c r="N41" s="406"/>
      <c r="O41" s="264"/>
      <c r="P41" s="272"/>
    </row>
    <row r="42" spans="1:16" x14ac:dyDescent="0.3">
      <c r="A42" s="461"/>
      <c r="B42" s="409">
        <v>16</v>
      </c>
      <c r="C42" s="104" t="s">
        <v>367</v>
      </c>
      <c r="D42" s="464" t="s">
        <v>291</v>
      </c>
      <c r="E42" s="465"/>
      <c r="F42" s="465"/>
      <c r="G42" s="465"/>
      <c r="H42" s="465"/>
      <c r="I42" s="465"/>
      <c r="J42" s="465"/>
      <c r="K42" s="465"/>
      <c r="L42" s="465"/>
      <c r="M42" s="466"/>
      <c r="N42" s="400"/>
      <c r="O42" s="264"/>
      <c r="P42" s="272"/>
    </row>
    <row r="43" spans="1:16" x14ac:dyDescent="0.3">
      <c r="A43" s="461"/>
      <c r="B43" s="409">
        <v>17</v>
      </c>
      <c r="C43" s="104" t="s">
        <v>829</v>
      </c>
      <c r="D43" s="442" t="s">
        <v>820</v>
      </c>
      <c r="E43" s="442"/>
      <c r="F43" s="442"/>
      <c r="G43" s="442"/>
      <c r="H43" s="442"/>
      <c r="I43" s="442"/>
      <c r="J43" s="442"/>
      <c r="K43" s="442"/>
      <c r="L43" s="442"/>
      <c r="M43" s="442"/>
      <c r="N43" s="400"/>
      <c r="O43" s="264"/>
      <c r="P43" s="272"/>
    </row>
    <row r="44" spans="1:16" x14ac:dyDescent="0.3">
      <c r="A44" s="461"/>
      <c r="B44" s="409">
        <v>18</v>
      </c>
      <c r="C44" s="104" t="s">
        <v>830</v>
      </c>
      <c r="D44" s="499" t="s">
        <v>831</v>
      </c>
      <c r="E44" s="499"/>
      <c r="F44" s="499"/>
      <c r="G44" s="499"/>
      <c r="H44" s="499"/>
      <c r="I44" s="264" t="s">
        <v>832</v>
      </c>
      <c r="J44" s="491" t="s">
        <v>593</v>
      </c>
      <c r="K44" s="491"/>
      <c r="L44" s="491"/>
      <c r="M44" s="491"/>
      <c r="N44" s="400"/>
      <c r="O44" s="264"/>
      <c r="P44" s="272"/>
    </row>
    <row r="45" spans="1:16" x14ac:dyDescent="0.3">
      <c r="A45" s="461"/>
      <c r="B45" s="409">
        <v>19</v>
      </c>
      <c r="C45" s="388" t="s">
        <v>661</v>
      </c>
      <c r="D45" s="442" t="s">
        <v>820</v>
      </c>
      <c r="E45" s="442"/>
      <c r="F45" s="442"/>
      <c r="G45" s="442"/>
      <c r="H45" s="442"/>
      <c r="I45" s="442"/>
      <c r="J45" s="442"/>
      <c r="K45" s="442"/>
      <c r="L45" s="442"/>
      <c r="M45" s="442"/>
      <c r="N45" s="273"/>
      <c r="O45" s="269"/>
      <c r="P45" s="272"/>
    </row>
    <row r="46" spans="1:16" x14ac:dyDescent="0.3">
      <c r="A46" s="461"/>
      <c r="B46" s="409">
        <v>20</v>
      </c>
      <c r="C46" s="302" t="s">
        <v>595</v>
      </c>
      <c r="D46" s="442" t="s">
        <v>513</v>
      </c>
      <c r="E46" s="442"/>
      <c r="F46" s="442"/>
      <c r="G46" s="442"/>
      <c r="H46" s="442"/>
      <c r="I46" s="442"/>
      <c r="J46" s="442"/>
      <c r="K46" s="442"/>
      <c r="L46" s="442"/>
      <c r="M46" s="442"/>
      <c r="N46" s="273"/>
      <c r="O46" s="269"/>
      <c r="P46" s="272"/>
    </row>
    <row r="47" spans="1:16" x14ac:dyDescent="0.3">
      <c r="A47" s="461"/>
      <c r="B47" s="409">
        <v>21</v>
      </c>
      <c r="C47" s="302" t="s">
        <v>833</v>
      </c>
      <c r="D47" s="442" t="s">
        <v>834</v>
      </c>
      <c r="E47" s="442"/>
      <c r="F47" s="442"/>
      <c r="G47" s="442"/>
      <c r="H47" s="442"/>
      <c r="I47" s="442"/>
      <c r="J47" s="442"/>
      <c r="K47" s="442"/>
      <c r="L47" s="442"/>
      <c r="M47" s="442"/>
      <c r="N47" s="273"/>
      <c r="O47" s="269"/>
      <c r="P47" s="272"/>
    </row>
    <row r="48" spans="1:16" ht="32.15" x14ac:dyDescent="0.3">
      <c r="A48" s="461"/>
      <c r="B48" s="409">
        <v>22</v>
      </c>
      <c r="C48" s="142" t="s">
        <v>955</v>
      </c>
      <c r="D48" s="442" t="s">
        <v>831</v>
      </c>
      <c r="E48" s="442"/>
      <c r="F48" s="442"/>
      <c r="G48" s="442"/>
      <c r="H48" s="442"/>
      <c r="I48" s="442"/>
      <c r="J48" s="442"/>
      <c r="K48" s="442"/>
      <c r="L48" s="442"/>
      <c r="M48" s="442"/>
      <c r="N48" s="273"/>
      <c r="O48" s="269"/>
      <c r="P48" s="272"/>
    </row>
    <row r="49" spans="1:16" ht="16.649999999999999" thickBot="1" x14ac:dyDescent="0.35">
      <c r="A49" s="462"/>
      <c r="C49" s="2"/>
      <c r="D49" s="477"/>
      <c r="E49" s="478"/>
      <c r="F49" s="478"/>
      <c r="G49" s="478"/>
      <c r="H49" s="478"/>
      <c r="I49" s="478"/>
      <c r="J49" s="478"/>
      <c r="K49" s="478"/>
      <c r="L49" s="478"/>
      <c r="N49" s="275"/>
      <c r="O49" s="276"/>
      <c r="P49" s="277"/>
    </row>
    <row r="50" spans="1:16" x14ac:dyDescent="0.3">
      <c r="A50" s="460" t="s">
        <v>835</v>
      </c>
      <c r="B50" s="260">
        <v>1</v>
      </c>
      <c r="C50" s="244" t="s">
        <v>836</v>
      </c>
      <c r="D50" s="445" t="s">
        <v>423</v>
      </c>
      <c r="E50" s="446"/>
      <c r="F50" s="446"/>
      <c r="G50" s="446"/>
      <c r="H50" s="446"/>
      <c r="I50" s="446"/>
      <c r="J50" s="446"/>
      <c r="K50" s="446"/>
      <c r="L50" s="446"/>
      <c r="M50" s="447"/>
      <c r="N50" s="261"/>
      <c r="O50" s="262"/>
      <c r="P50" s="263"/>
    </row>
    <row r="51" spans="1:16" x14ac:dyDescent="0.3">
      <c r="A51" s="461"/>
      <c r="B51" s="409">
        <v>2</v>
      </c>
      <c r="C51" s="141" t="s">
        <v>837</v>
      </c>
      <c r="D51" s="442" t="s">
        <v>291</v>
      </c>
      <c r="E51" s="442"/>
      <c r="F51" s="442"/>
      <c r="G51" s="442"/>
      <c r="H51" s="442"/>
      <c r="I51" s="442"/>
      <c r="J51" s="442"/>
      <c r="K51" s="442"/>
      <c r="L51" s="442"/>
      <c r="M51" s="442"/>
      <c r="N51" s="400"/>
      <c r="O51" s="264"/>
      <c r="P51" s="411"/>
    </row>
    <row r="52" spans="1:16" x14ac:dyDescent="0.3">
      <c r="A52" s="461"/>
      <c r="B52" s="409">
        <v>3</v>
      </c>
      <c r="C52" s="141" t="s">
        <v>838</v>
      </c>
      <c r="D52" s="442" t="s">
        <v>289</v>
      </c>
      <c r="E52" s="442"/>
      <c r="F52" s="442"/>
      <c r="G52" s="442"/>
      <c r="H52" s="442"/>
      <c r="I52" s="442"/>
      <c r="J52" s="442"/>
      <c r="K52" s="442"/>
      <c r="L52" s="442"/>
      <c r="M52" s="442"/>
      <c r="N52" s="400"/>
      <c r="O52" s="264"/>
      <c r="P52" s="267"/>
    </row>
    <row r="53" spans="1:16" x14ac:dyDescent="0.3">
      <c r="A53" s="461"/>
      <c r="B53" s="409">
        <v>4</v>
      </c>
      <c r="C53" s="142" t="s">
        <v>441</v>
      </c>
      <c r="D53" s="442" t="s">
        <v>290</v>
      </c>
      <c r="E53" s="442"/>
      <c r="F53" s="442"/>
      <c r="G53" s="442"/>
      <c r="H53" s="442"/>
      <c r="I53" s="264" t="s">
        <v>839</v>
      </c>
      <c r="J53" s="448" t="s">
        <v>348</v>
      </c>
      <c r="K53" s="448"/>
      <c r="L53" s="448"/>
      <c r="M53" s="448"/>
      <c r="N53" s="402"/>
      <c r="O53" s="264"/>
      <c r="P53" s="267"/>
    </row>
    <row r="54" spans="1:16" x14ac:dyDescent="0.3">
      <c r="A54" s="461"/>
      <c r="B54" s="409">
        <v>5</v>
      </c>
      <c r="C54" s="142" t="s">
        <v>840</v>
      </c>
      <c r="D54" s="442" t="s">
        <v>841</v>
      </c>
      <c r="E54" s="442"/>
      <c r="F54" s="442"/>
      <c r="G54" s="442"/>
      <c r="H54" s="442"/>
      <c r="I54" s="442"/>
      <c r="J54" s="442"/>
      <c r="K54" s="442"/>
      <c r="L54" s="442"/>
      <c r="M54" s="442"/>
      <c r="N54" s="400"/>
      <c r="O54" s="264"/>
      <c r="P54" s="267"/>
    </row>
    <row r="55" spans="1:16" x14ac:dyDescent="0.3">
      <c r="A55" s="461"/>
      <c r="B55" s="409">
        <v>6</v>
      </c>
      <c r="C55" s="142" t="s">
        <v>349</v>
      </c>
      <c r="D55" s="449" t="s">
        <v>805</v>
      </c>
      <c r="E55" s="449"/>
      <c r="F55" s="449"/>
      <c r="G55" s="449"/>
      <c r="H55" s="449"/>
      <c r="I55" s="449"/>
      <c r="J55" s="449"/>
      <c r="K55" s="449"/>
      <c r="L55" s="449"/>
      <c r="M55" s="449"/>
      <c r="N55" s="406"/>
      <c r="O55" s="264"/>
      <c r="P55" s="267"/>
    </row>
    <row r="56" spans="1:16" ht="16.2" customHeight="1" x14ac:dyDescent="0.3">
      <c r="A56" s="461"/>
      <c r="B56" s="504">
        <v>7</v>
      </c>
      <c r="C56" s="505" t="s">
        <v>422</v>
      </c>
      <c r="D56" s="505" t="s">
        <v>678</v>
      </c>
      <c r="E56" s="449"/>
      <c r="F56" s="449"/>
      <c r="G56" s="449"/>
      <c r="H56" s="449"/>
      <c r="I56" s="449"/>
      <c r="J56" s="449"/>
      <c r="K56" s="449"/>
      <c r="L56" s="449"/>
      <c r="M56" s="449"/>
      <c r="N56" s="406"/>
      <c r="O56" s="264"/>
      <c r="P56" s="267"/>
    </row>
    <row r="57" spans="1:16" ht="16.2" customHeight="1" x14ac:dyDescent="0.3">
      <c r="A57" s="461"/>
      <c r="B57" s="504"/>
      <c r="C57" s="505"/>
      <c r="D57" s="449"/>
      <c r="E57" s="449"/>
      <c r="F57" s="449"/>
      <c r="G57" s="449"/>
      <c r="H57" s="449"/>
      <c r="I57" s="449"/>
      <c r="J57" s="449"/>
      <c r="K57" s="449"/>
      <c r="L57" s="449"/>
      <c r="M57" s="449"/>
      <c r="N57" s="406"/>
      <c r="O57" s="264"/>
      <c r="P57" s="267"/>
    </row>
    <row r="58" spans="1:16" ht="16.2" customHeight="1" x14ac:dyDescent="0.3">
      <c r="A58" s="461"/>
      <c r="B58" s="504"/>
      <c r="C58" s="505"/>
      <c r="D58" s="449"/>
      <c r="E58" s="449"/>
      <c r="F58" s="449"/>
      <c r="G58" s="449"/>
      <c r="H58" s="449"/>
      <c r="I58" s="449"/>
      <c r="J58" s="449"/>
      <c r="K58" s="449"/>
      <c r="L58" s="449"/>
      <c r="M58" s="449"/>
      <c r="N58" s="406"/>
      <c r="O58" s="264"/>
      <c r="P58" s="267"/>
    </row>
    <row r="59" spans="1:16" ht="16.2" customHeight="1" x14ac:dyDescent="0.3">
      <c r="A59" s="461"/>
      <c r="B59" s="504"/>
      <c r="C59" s="505"/>
      <c r="D59" s="449"/>
      <c r="E59" s="449"/>
      <c r="F59" s="449"/>
      <c r="G59" s="449"/>
      <c r="H59" s="449"/>
      <c r="I59" s="449"/>
      <c r="J59" s="449"/>
      <c r="K59" s="449"/>
      <c r="L59" s="449"/>
      <c r="M59" s="449"/>
      <c r="N59" s="406"/>
      <c r="O59" s="264"/>
      <c r="P59" s="267"/>
    </row>
    <row r="60" spans="1:16" x14ac:dyDescent="0.3">
      <c r="A60" s="461"/>
      <c r="B60" s="409">
        <v>8</v>
      </c>
      <c r="C60" s="142" t="s">
        <v>442</v>
      </c>
      <c r="D60" s="442" t="s">
        <v>842</v>
      </c>
      <c r="E60" s="442"/>
      <c r="F60" s="442"/>
      <c r="G60" s="442"/>
      <c r="H60" s="442"/>
      <c r="I60" s="442"/>
      <c r="J60" s="442"/>
      <c r="K60" s="442"/>
      <c r="L60" s="442"/>
      <c r="M60" s="442"/>
      <c r="N60" s="400"/>
      <c r="O60" s="264"/>
      <c r="P60" s="267"/>
    </row>
    <row r="61" spans="1:16" x14ac:dyDescent="0.3">
      <c r="A61" s="461"/>
      <c r="B61" s="409">
        <v>9</v>
      </c>
      <c r="C61" s="142" t="s">
        <v>843</v>
      </c>
      <c r="D61" s="442" t="s">
        <v>289</v>
      </c>
      <c r="E61" s="442"/>
      <c r="F61" s="442"/>
      <c r="G61" s="442"/>
      <c r="H61" s="442"/>
      <c r="I61" s="442"/>
      <c r="J61" s="442"/>
      <c r="K61" s="442"/>
      <c r="L61" s="442"/>
      <c r="M61" s="442"/>
      <c r="N61" s="400"/>
      <c r="O61" s="264"/>
      <c r="P61" s="267"/>
    </row>
    <row r="62" spans="1:16" x14ac:dyDescent="0.3">
      <c r="A62" s="461"/>
      <c r="B62" s="409">
        <v>10</v>
      </c>
      <c r="C62" s="141" t="s">
        <v>844</v>
      </c>
      <c r="D62" s="442" t="s">
        <v>845</v>
      </c>
      <c r="E62" s="442"/>
      <c r="F62" s="442"/>
      <c r="G62" s="442"/>
      <c r="H62" s="442"/>
      <c r="I62" s="442"/>
      <c r="J62" s="442"/>
      <c r="K62" s="442"/>
      <c r="L62" s="442"/>
      <c r="M62" s="442"/>
      <c r="N62" s="400"/>
      <c r="O62" s="264"/>
      <c r="P62" s="267"/>
    </row>
    <row r="63" spans="1:16" x14ac:dyDescent="0.3">
      <c r="A63" s="461"/>
      <c r="B63" s="409">
        <v>11</v>
      </c>
      <c r="C63" s="141" t="s">
        <v>846</v>
      </c>
      <c r="D63" s="442" t="s">
        <v>847</v>
      </c>
      <c r="E63" s="442"/>
      <c r="F63" s="442"/>
      <c r="G63" s="442"/>
      <c r="H63" s="442"/>
      <c r="I63" s="442"/>
      <c r="J63" s="442"/>
      <c r="K63" s="442"/>
      <c r="L63" s="442"/>
      <c r="M63" s="442"/>
      <c r="N63" s="400"/>
      <c r="O63" s="264"/>
      <c r="P63" s="412"/>
    </row>
    <row r="64" spans="1:16" x14ac:dyDescent="0.3">
      <c r="A64" s="461"/>
      <c r="B64" s="409">
        <v>12</v>
      </c>
      <c r="C64" s="142" t="s">
        <v>848</v>
      </c>
      <c r="D64" s="442" t="s">
        <v>419</v>
      </c>
      <c r="E64" s="442"/>
      <c r="F64" s="442"/>
      <c r="G64" s="442"/>
      <c r="H64" s="442"/>
      <c r="I64" s="264" t="s">
        <v>814</v>
      </c>
      <c r="J64" s="448" t="s">
        <v>351</v>
      </c>
      <c r="K64" s="448"/>
      <c r="L64" s="448"/>
      <c r="M64" s="448"/>
      <c r="N64" s="402"/>
      <c r="O64" s="264"/>
      <c r="P64" s="412"/>
    </row>
    <row r="65" spans="1:16" x14ac:dyDescent="0.3">
      <c r="A65" s="461"/>
      <c r="B65" s="409">
        <v>13</v>
      </c>
      <c r="C65" s="141" t="s">
        <v>849</v>
      </c>
      <c r="D65" s="442" t="s">
        <v>845</v>
      </c>
      <c r="E65" s="442"/>
      <c r="F65" s="442"/>
      <c r="G65" s="442"/>
      <c r="H65" s="442"/>
      <c r="I65" s="442"/>
      <c r="J65" s="442"/>
      <c r="K65" s="442"/>
      <c r="L65" s="442"/>
      <c r="M65" s="442"/>
      <c r="N65" s="400"/>
      <c r="O65" s="264"/>
      <c r="P65" s="412"/>
    </row>
    <row r="66" spans="1:16" x14ac:dyDescent="0.3">
      <c r="A66" s="461"/>
      <c r="B66" s="409">
        <v>14</v>
      </c>
      <c r="C66" s="141" t="s">
        <v>850</v>
      </c>
      <c r="D66" s="442" t="s">
        <v>289</v>
      </c>
      <c r="E66" s="442"/>
      <c r="F66" s="442"/>
      <c r="G66" s="442"/>
      <c r="H66" s="442"/>
      <c r="I66" s="442"/>
      <c r="J66" s="442"/>
      <c r="K66" s="442"/>
      <c r="L66" s="442"/>
      <c r="M66" s="442"/>
      <c r="N66" s="400"/>
      <c r="O66" s="264"/>
      <c r="P66" s="412"/>
    </row>
    <row r="67" spans="1:16" x14ac:dyDescent="0.3">
      <c r="A67" s="461"/>
      <c r="B67" s="409">
        <v>15</v>
      </c>
      <c r="C67" s="410" t="s">
        <v>443</v>
      </c>
      <c r="D67" s="442" t="s">
        <v>851</v>
      </c>
      <c r="E67" s="442"/>
      <c r="F67" s="442"/>
      <c r="G67" s="442"/>
      <c r="H67" s="442"/>
      <c r="I67" s="442"/>
      <c r="J67" s="442"/>
      <c r="K67" s="442"/>
      <c r="L67" s="442"/>
      <c r="M67" s="442"/>
      <c r="N67" s="400"/>
      <c r="O67" s="264"/>
      <c r="P67" s="412"/>
    </row>
    <row r="68" spans="1:16" x14ac:dyDescent="0.3">
      <c r="A68" s="461"/>
      <c r="B68" s="409">
        <v>16</v>
      </c>
      <c r="C68" s="142" t="s">
        <v>852</v>
      </c>
      <c r="D68" s="442" t="s">
        <v>845</v>
      </c>
      <c r="E68" s="442"/>
      <c r="F68" s="442"/>
      <c r="G68" s="442"/>
      <c r="H68" s="442"/>
      <c r="I68" s="442"/>
      <c r="J68" s="442"/>
      <c r="K68" s="442"/>
      <c r="L68" s="442"/>
      <c r="M68" s="442"/>
      <c r="N68" s="400"/>
      <c r="O68" s="264"/>
      <c r="P68" s="412"/>
    </row>
    <row r="69" spans="1:16" x14ac:dyDescent="0.3">
      <c r="A69" s="461"/>
      <c r="B69" s="409">
        <v>17</v>
      </c>
      <c r="C69" s="142" t="s">
        <v>853</v>
      </c>
      <c r="D69" s="442" t="s">
        <v>419</v>
      </c>
      <c r="E69" s="442"/>
      <c r="F69" s="442"/>
      <c r="G69" s="442"/>
      <c r="H69" s="442"/>
      <c r="I69" s="442"/>
      <c r="J69" s="442"/>
      <c r="K69" s="442"/>
      <c r="L69" s="442"/>
      <c r="M69" s="400"/>
      <c r="N69" s="400"/>
      <c r="O69" s="264"/>
      <c r="P69" s="412"/>
    </row>
    <row r="70" spans="1:16" x14ac:dyDescent="0.3">
      <c r="A70" s="461"/>
      <c r="B70" s="409">
        <v>18</v>
      </c>
      <c r="C70" s="142" t="s">
        <v>614</v>
      </c>
      <c r="D70" s="442" t="s">
        <v>419</v>
      </c>
      <c r="E70" s="442"/>
      <c r="F70" s="442"/>
      <c r="G70" s="442"/>
      <c r="H70" s="442"/>
      <c r="I70" s="442"/>
      <c r="J70" s="442"/>
      <c r="K70" s="442"/>
      <c r="L70" s="442"/>
      <c r="M70" s="400"/>
      <c r="N70" s="400"/>
      <c r="O70" s="264"/>
      <c r="P70" s="412"/>
    </row>
    <row r="71" spans="1:16" ht="16.649999999999999" thickBot="1" x14ac:dyDescent="0.35">
      <c r="A71" s="462"/>
      <c r="B71" s="274"/>
      <c r="C71" s="391"/>
      <c r="D71" s="479"/>
      <c r="E71" s="480"/>
      <c r="F71" s="480"/>
      <c r="G71" s="480"/>
      <c r="H71" s="480"/>
      <c r="I71" s="480"/>
      <c r="J71" s="480"/>
      <c r="K71" s="480"/>
      <c r="L71" s="480"/>
      <c r="M71" s="481"/>
      <c r="N71" s="392"/>
      <c r="O71" s="393"/>
      <c r="P71" s="279"/>
    </row>
    <row r="72" spans="1:16" ht="18.7" customHeight="1" x14ac:dyDescent="0.3">
      <c r="A72" s="485" t="s">
        <v>459</v>
      </c>
      <c r="B72" s="361">
        <v>1</v>
      </c>
      <c r="C72" s="245" t="s">
        <v>854</v>
      </c>
      <c r="D72" s="500" t="s">
        <v>423</v>
      </c>
      <c r="E72" s="501"/>
      <c r="F72" s="501"/>
      <c r="G72" s="501"/>
      <c r="H72" s="501"/>
      <c r="I72" s="501"/>
      <c r="J72" s="501"/>
      <c r="K72" s="501"/>
      <c r="L72" s="501"/>
      <c r="M72" s="502"/>
      <c r="N72" s="265"/>
      <c r="O72" s="266"/>
      <c r="P72" s="411"/>
    </row>
    <row r="73" spans="1:16" x14ac:dyDescent="0.3">
      <c r="A73" s="486"/>
      <c r="B73" s="409">
        <v>2</v>
      </c>
      <c r="C73" s="104" t="s">
        <v>659</v>
      </c>
      <c r="D73" s="449" t="s">
        <v>856</v>
      </c>
      <c r="E73" s="449"/>
      <c r="F73" s="449"/>
      <c r="G73" s="449"/>
      <c r="H73" s="449"/>
      <c r="I73" s="449"/>
      <c r="J73" s="449"/>
      <c r="K73" s="449"/>
      <c r="L73" s="449"/>
      <c r="M73" s="449"/>
      <c r="N73" s="400"/>
      <c r="O73" s="264"/>
      <c r="P73" s="267"/>
    </row>
    <row r="74" spans="1:16" x14ac:dyDescent="0.3">
      <c r="A74" s="486"/>
      <c r="B74" s="409">
        <v>3</v>
      </c>
      <c r="C74" s="141" t="s">
        <v>444</v>
      </c>
      <c r="D74" s="442" t="s">
        <v>289</v>
      </c>
      <c r="E74" s="442"/>
      <c r="F74" s="442"/>
      <c r="G74" s="442"/>
      <c r="H74" s="442"/>
      <c r="I74" s="442"/>
      <c r="J74" s="442"/>
      <c r="K74" s="442"/>
      <c r="L74" s="442"/>
      <c r="M74" s="442"/>
      <c r="N74" s="400"/>
      <c r="O74" s="264"/>
      <c r="P74" s="267"/>
    </row>
    <row r="75" spans="1:16" x14ac:dyDescent="0.3">
      <c r="A75" s="486"/>
      <c r="B75" s="409">
        <v>4</v>
      </c>
      <c r="C75" s="104" t="s">
        <v>857</v>
      </c>
      <c r="D75" s="449" t="s">
        <v>628</v>
      </c>
      <c r="E75" s="449"/>
      <c r="F75" s="449"/>
      <c r="G75" s="449"/>
      <c r="H75" s="449"/>
      <c r="I75" s="449"/>
      <c r="J75" s="449"/>
      <c r="K75" s="449"/>
      <c r="L75" s="449"/>
      <c r="M75" s="449"/>
      <c r="N75" s="400"/>
      <c r="O75" s="264"/>
      <c r="P75" s="267"/>
    </row>
    <row r="76" spans="1:16" x14ac:dyDescent="0.3">
      <c r="A76" s="486"/>
      <c r="B76" s="361">
        <v>5</v>
      </c>
      <c r="C76" s="104" t="s">
        <v>723</v>
      </c>
      <c r="D76" s="488" t="s">
        <v>291</v>
      </c>
      <c r="E76" s="489"/>
      <c r="F76" s="489"/>
      <c r="G76" s="489"/>
      <c r="H76" s="489"/>
      <c r="I76" s="489"/>
      <c r="J76" s="489"/>
      <c r="K76" s="489"/>
      <c r="L76" s="490"/>
      <c r="M76" s="406"/>
      <c r="N76" s="400"/>
      <c r="O76" s="264"/>
      <c r="P76" s="267"/>
    </row>
    <row r="77" spans="1:16" x14ac:dyDescent="0.3">
      <c r="A77" s="486"/>
      <c r="B77" s="409">
        <v>6</v>
      </c>
      <c r="C77" s="141" t="s">
        <v>445</v>
      </c>
      <c r="D77" s="442" t="s">
        <v>290</v>
      </c>
      <c r="E77" s="442"/>
      <c r="F77" s="442"/>
      <c r="G77" s="442"/>
      <c r="H77" s="442"/>
      <c r="I77" s="264" t="s">
        <v>457</v>
      </c>
      <c r="J77" s="448" t="s">
        <v>353</v>
      </c>
      <c r="K77" s="448"/>
      <c r="L77" s="448"/>
      <c r="M77" s="448"/>
      <c r="N77" s="402"/>
      <c r="O77" s="264"/>
      <c r="P77" s="267"/>
    </row>
    <row r="78" spans="1:16" x14ac:dyDescent="0.3">
      <c r="A78" s="486"/>
      <c r="B78" s="409">
        <v>7</v>
      </c>
      <c r="C78" s="141" t="s">
        <v>982</v>
      </c>
      <c r="D78" s="442" t="s">
        <v>290</v>
      </c>
      <c r="E78" s="442"/>
      <c r="F78" s="442"/>
      <c r="G78" s="442"/>
      <c r="H78" s="442"/>
      <c r="I78" s="264" t="s">
        <v>457</v>
      </c>
      <c r="J78" s="503" t="s">
        <v>983</v>
      </c>
      <c r="K78" s="503"/>
      <c r="L78" s="503"/>
      <c r="M78" s="503"/>
      <c r="N78" s="402"/>
      <c r="O78" s="264"/>
      <c r="P78" s="267"/>
    </row>
    <row r="79" spans="1:16" x14ac:dyDescent="0.3">
      <c r="A79" s="486"/>
      <c r="B79" s="409">
        <v>8</v>
      </c>
      <c r="C79" s="388" t="s">
        <v>860</v>
      </c>
      <c r="D79" s="442" t="s">
        <v>290</v>
      </c>
      <c r="E79" s="442"/>
      <c r="F79" s="442"/>
      <c r="G79" s="442"/>
      <c r="H79" s="442"/>
      <c r="I79" s="264" t="s">
        <v>457</v>
      </c>
      <c r="J79" s="448" t="s">
        <v>1000</v>
      </c>
      <c r="K79" s="448"/>
      <c r="L79" s="448"/>
      <c r="M79" s="448"/>
      <c r="N79" s="402"/>
      <c r="O79" s="264"/>
      <c r="P79" s="267"/>
    </row>
    <row r="80" spans="1:16" x14ac:dyDescent="0.3">
      <c r="A80" s="486"/>
      <c r="B80" s="409">
        <v>9</v>
      </c>
      <c r="C80" s="141" t="s">
        <v>984</v>
      </c>
      <c r="D80" s="464" t="s">
        <v>290</v>
      </c>
      <c r="E80" s="465"/>
      <c r="F80" s="465"/>
      <c r="G80" s="465"/>
      <c r="H80" s="465"/>
      <c r="I80" s="465"/>
      <c r="J80" s="465"/>
      <c r="K80" s="465"/>
      <c r="L80" s="465"/>
      <c r="M80" s="466"/>
      <c r="N80" s="402"/>
      <c r="O80" s="264"/>
      <c r="P80" s="267"/>
    </row>
    <row r="81" spans="1:16" x14ac:dyDescent="0.3">
      <c r="A81" s="486"/>
      <c r="B81" s="361">
        <v>10</v>
      </c>
      <c r="C81" s="142" t="s">
        <v>209</v>
      </c>
      <c r="D81" s="442" t="s">
        <v>290</v>
      </c>
      <c r="E81" s="442"/>
      <c r="F81" s="442"/>
      <c r="G81" s="442"/>
      <c r="H81" s="442"/>
      <c r="I81" s="264" t="s">
        <v>457</v>
      </c>
      <c r="J81" s="506" t="s">
        <v>1001</v>
      </c>
      <c r="K81" s="506"/>
      <c r="L81" s="506"/>
      <c r="M81" s="270"/>
      <c r="N81" s="402"/>
      <c r="O81" s="264"/>
      <c r="P81" s="267"/>
    </row>
    <row r="82" spans="1:16" x14ac:dyDescent="0.3">
      <c r="A82" s="486"/>
      <c r="B82" s="409">
        <v>11</v>
      </c>
      <c r="C82" s="141" t="s">
        <v>985</v>
      </c>
      <c r="D82" s="442" t="s">
        <v>290</v>
      </c>
      <c r="E82" s="442"/>
      <c r="F82" s="442"/>
      <c r="G82" s="442"/>
      <c r="H82" s="442"/>
      <c r="I82" s="442"/>
      <c r="J82" s="442"/>
      <c r="K82" s="442"/>
      <c r="L82" s="442"/>
      <c r="M82" s="442"/>
      <c r="N82" s="402"/>
      <c r="O82" s="264"/>
      <c r="P82" s="267"/>
    </row>
    <row r="83" spans="1:16" x14ac:dyDescent="0.3">
      <c r="A83" s="486"/>
      <c r="B83" s="409">
        <v>12</v>
      </c>
      <c r="C83" s="141" t="s">
        <v>660</v>
      </c>
      <c r="D83" s="442" t="s">
        <v>302</v>
      </c>
      <c r="E83" s="442"/>
      <c r="F83" s="442"/>
      <c r="G83" s="442"/>
      <c r="H83" s="442"/>
      <c r="I83" s="442"/>
      <c r="J83" s="442"/>
      <c r="K83" s="442"/>
      <c r="L83" s="442"/>
      <c r="M83" s="402"/>
      <c r="N83" s="402"/>
      <c r="O83" s="264"/>
      <c r="P83" s="267"/>
    </row>
    <row r="84" spans="1:16" x14ac:dyDescent="0.3">
      <c r="A84" s="486"/>
      <c r="B84" s="409">
        <v>13</v>
      </c>
      <c r="C84" s="141" t="s">
        <v>861</v>
      </c>
      <c r="D84" s="442" t="s">
        <v>302</v>
      </c>
      <c r="E84" s="442"/>
      <c r="F84" s="442"/>
      <c r="G84" s="442"/>
      <c r="H84" s="442"/>
      <c r="I84" s="442"/>
      <c r="J84" s="442"/>
      <c r="K84" s="442"/>
      <c r="L84" s="442"/>
      <c r="M84" s="402"/>
      <c r="N84" s="402"/>
      <c r="O84" s="264"/>
      <c r="P84" s="267"/>
    </row>
    <row r="85" spans="1:16" ht="32.15" x14ac:dyDescent="0.3">
      <c r="A85" s="486"/>
      <c r="B85" s="409">
        <v>14</v>
      </c>
      <c r="C85" s="142" t="s">
        <v>862</v>
      </c>
      <c r="D85" s="442" t="s">
        <v>419</v>
      </c>
      <c r="E85" s="442"/>
      <c r="F85" s="442"/>
      <c r="G85" s="442"/>
      <c r="H85" s="442"/>
      <c r="I85" s="442"/>
      <c r="J85" s="442"/>
      <c r="K85" s="442"/>
      <c r="L85" s="442"/>
      <c r="M85" s="442"/>
      <c r="N85" s="402"/>
      <c r="O85" s="264"/>
      <c r="P85" s="267"/>
    </row>
    <row r="86" spans="1:16" x14ac:dyDescent="0.3">
      <c r="A86" s="486"/>
      <c r="B86" s="361">
        <v>15</v>
      </c>
      <c r="C86" s="142" t="s">
        <v>863</v>
      </c>
      <c r="D86" s="442" t="s">
        <v>419</v>
      </c>
      <c r="E86" s="442"/>
      <c r="F86" s="442"/>
      <c r="G86" s="442"/>
      <c r="H86" s="442"/>
      <c r="I86" s="442"/>
      <c r="J86" s="442"/>
      <c r="K86" s="442"/>
      <c r="L86" s="442"/>
      <c r="M86" s="442"/>
      <c r="N86" s="402"/>
      <c r="O86" s="264"/>
      <c r="P86" s="267"/>
    </row>
    <row r="87" spans="1:16" x14ac:dyDescent="0.3">
      <c r="A87" s="486"/>
      <c r="B87" s="409">
        <v>16</v>
      </c>
      <c r="C87" s="389" t="s">
        <v>864</v>
      </c>
      <c r="D87" s="442" t="s">
        <v>289</v>
      </c>
      <c r="E87" s="442"/>
      <c r="F87" s="442"/>
      <c r="G87" s="442"/>
      <c r="H87" s="442"/>
      <c r="I87" s="442"/>
      <c r="J87" s="442"/>
      <c r="K87" s="442"/>
      <c r="L87" s="442"/>
      <c r="M87" s="442"/>
      <c r="N87" s="402"/>
      <c r="O87" s="264"/>
      <c r="P87" s="267"/>
    </row>
    <row r="88" spans="1:16" x14ac:dyDescent="0.3">
      <c r="A88" s="486"/>
      <c r="B88" s="409">
        <v>17</v>
      </c>
      <c r="C88" s="388" t="s">
        <v>865</v>
      </c>
      <c r="D88" s="442" t="s">
        <v>302</v>
      </c>
      <c r="E88" s="442"/>
      <c r="F88" s="442"/>
      <c r="G88" s="442"/>
      <c r="H88" s="442"/>
      <c r="I88" s="442"/>
      <c r="J88" s="442"/>
      <c r="K88" s="442"/>
      <c r="L88" s="442"/>
      <c r="M88" s="442"/>
      <c r="N88" s="402"/>
      <c r="O88" s="264"/>
      <c r="P88" s="267"/>
    </row>
    <row r="89" spans="1:16" x14ac:dyDescent="0.3">
      <c r="A89" s="486"/>
      <c r="B89" s="409">
        <v>18</v>
      </c>
      <c r="C89" s="388" t="s">
        <v>866</v>
      </c>
      <c r="D89" s="442" t="s">
        <v>867</v>
      </c>
      <c r="E89" s="442"/>
      <c r="F89" s="442"/>
      <c r="G89" s="442"/>
      <c r="H89" s="442"/>
      <c r="I89" s="442"/>
      <c r="J89" s="442"/>
      <c r="K89" s="442"/>
      <c r="L89" s="442"/>
      <c r="M89" s="442"/>
      <c r="N89" s="402"/>
      <c r="O89" s="264"/>
      <c r="P89" s="267"/>
    </row>
    <row r="90" spans="1:16" x14ac:dyDescent="0.3">
      <c r="A90" s="486"/>
      <c r="B90" s="409">
        <v>19</v>
      </c>
      <c r="C90" s="141" t="s">
        <v>446</v>
      </c>
      <c r="D90" s="442" t="s">
        <v>290</v>
      </c>
      <c r="E90" s="442"/>
      <c r="F90" s="442"/>
      <c r="G90" s="442"/>
      <c r="H90" s="442"/>
      <c r="I90" s="264" t="s">
        <v>457</v>
      </c>
      <c r="J90" s="448" t="s">
        <v>1002</v>
      </c>
      <c r="K90" s="448"/>
      <c r="L90" s="448"/>
      <c r="M90" s="448"/>
      <c r="N90" s="400"/>
      <c r="O90" s="264"/>
      <c r="P90" s="267"/>
    </row>
    <row r="91" spans="1:16" x14ac:dyDescent="0.3">
      <c r="A91" s="486"/>
      <c r="B91" s="361">
        <v>20</v>
      </c>
      <c r="C91" s="141" t="s">
        <v>868</v>
      </c>
      <c r="D91" s="442" t="s">
        <v>289</v>
      </c>
      <c r="E91" s="442"/>
      <c r="F91" s="442"/>
      <c r="G91" s="442"/>
      <c r="H91" s="442"/>
      <c r="I91" s="442"/>
      <c r="J91" s="442"/>
      <c r="K91" s="442"/>
      <c r="L91" s="442"/>
      <c r="M91" s="442"/>
      <c r="N91" s="400"/>
      <c r="O91" s="270"/>
      <c r="P91" s="267"/>
    </row>
    <row r="92" spans="1:16" x14ac:dyDescent="0.3">
      <c r="A92" s="486"/>
      <c r="B92" s="409">
        <v>21</v>
      </c>
      <c r="C92" s="141" t="s">
        <v>447</v>
      </c>
      <c r="D92" s="442" t="s">
        <v>289</v>
      </c>
      <c r="E92" s="442"/>
      <c r="F92" s="442"/>
      <c r="G92" s="442"/>
      <c r="H92" s="442"/>
      <c r="I92" s="442"/>
      <c r="J92" s="442"/>
      <c r="K92" s="442"/>
      <c r="L92" s="442"/>
      <c r="M92" s="442"/>
      <c r="N92" s="400"/>
      <c r="O92" s="264"/>
      <c r="P92" s="267"/>
    </row>
    <row r="93" spans="1:16" x14ac:dyDescent="0.3">
      <c r="A93" s="486"/>
      <c r="B93" s="409">
        <v>22</v>
      </c>
      <c r="C93" s="141" t="s">
        <v>870</v>
      </c>
      <c r="D93" s="442" t="s">
        <v>289</v>
      </c>
      <c r="E93" s="442"/>
      <c r="F93" s="442"/>
      <c r="G93" s="442"/>
      <c r="H93" s="442"/>
      <c r="I93" s="442"/>
      <c r="J93" s="442"/>
      <c r="K93" s="442"/>
      <c r="L93" s="442"/>
      <c r="M93" s="442"/>
      <c r="N93" s="400"/>
      <c r="O93" s="264"/>
      <c r="P93" s="267"/>
    </row>
    <row r="94" spans="1:16" x14ac:dyDescent="0.3">
      <c r="A94" s="486"/>
      <c r="B94" s="409">
        <v>23</v>
      </c>
      <c r="C94" s="141" t="s">
        <v>871</v>
      </c>
      <c r="D94" s="442" t="s">
        <v>289</v>
      </c>
      <c r="E94" s="442"/>
      <c r="F94" s="442"/>
      <c r="G94" s="442"/>
      <c r="H94" s="442"/>
      <c r="I94" s="442"/>
      <c r="J94" s="442"/>
      <c r="K94" s="442"/>
      <c r="L94" s="442"/>
      <c r="M94" s="442"/>
      <c r="N94" s="400"/>
      <c r="O94" s="264"/>
      <c r="P94" s="267"/>
    </row>
    <row r="95" spans="1:16" x14ac:dyDescent="0.3">
      <c r="A95" s="486"/>
      <c r="B95" s="409">
        <v>24</v>
      </c>
      <c r="C95" s="141" t="s">
        <v>986</v>
      </c>
      <c r="D95" s="442" t="s">
        <v>289</v>
      </c>
      <c r="E95" s="442"/>
      <c r="F95" s="442"/>
      <c r="G95" s="442"/>
      <c r="H95" s="442"/>
      <c r="I95" s="442"/>
      <c r="J95" s="442"/>
      <c r="K95" s="442"/>
      <c r="L95" s="442"/>
      <c r="M95" s="442"/>
      <c r="N95" s="400"/>
      <c r="O95" s="264"/>
      <c r="P95" s="267"/>
    </row>
    <row r="96" spans="1:16" x14ac:dyDescent="0.3">
      <c r="A96" s="486"/>
      <c r="B96" s="361">
        <v>25</v>
      </c>
      <c r="C96" s="141" t="s">
        <v>956</v>
      </c>
      <c r="D96" s="442" t="s">
        <v>289</v>
      </c>
      <c r="E96" s="442"/>
      <c r="F96" s="442"/>
      <c r="G96" s="442"/>
      <c r="H96" s="442"/>
      <c r="I96" s="442"/>
      <c r="J96" s="442"/>
      <c r="K96" s="442"/>
      <c r="L96" s="442"/>
      <c r="M96" s="442"/>
      <c r="N96" s="400"/>
      <c r="O96" s="264"/>
      <c r="P96" s="267"/>
    </row>
    <row r="97" spans="1:16" x14ac:dyDescent="0.3">
      <c r="A97" s="486"/>
      <c r="B97" s="409">
        <v>26</v>
      </c>
      <c r="C97" s="141" t="s">
        <v>872</v>
      </c>
      <c r="D97" s="442" t="s">
        <v>289</v>
      </c>
      <c r="E97" s="442"/>
      <c r="F97" s="442"/>
      <c r="G97" s="442"/>
      <c r="H97" s="442"/>
      <c r="I97" s="442"/>
      <c r="J97" s="442"/>
      <c r="K97" s="442"/>
      <c r="L97" s="442"/>
      <c r="M97" s="442"/>
      <c r="N97" s="400"/>
      <c r="O97" s="264"/>
      <c r="P97" s="267"/>
    </row>
    <row r="98" spans="1:16" x14ac:dyDescent="0.3">
      <c r="A98" s="486"/>
      <c r="B98" s="409">
        <v>27</v>
      </c>
      <c r="C98" s="141" t="s">
        <v>873</v>
      </c>
      <c r="D98" s="442" t="s">
        <v>289</v>
      </c>
      <c r="E98" s="442"/>
      <c r="F98" s="442"/>
      <c r="G98" s="442"/>
      <c r="H98" s="442"/>
      <c r="I98" s="442"/>
      <c r="J98" s="442"/>
      <c r="K98" s="442"/>
      <c r="L98" s="442"/>
      <c r="M98" s="442"/>
      <c r="N98" s="400"/>
      <c r="O98" s="264"/>
      <c r="P98" s="267"/>
    </row>
    <row r="99" spans="1:16" x14ac:dyDescent="0.3">
      <c r="A99" s="486"/>
      <c r="B99" s="409">
        <v>28</v>
      </c>
      <c r="C99" s="141" t="s">
        <v>874</v>
      </c>
      <c r="D99" s="442" t="s">
        <v>289</v>
      </c>
      <c r="E99" s="442"/>
      <c r="F99" s="442"/>
      <c r="G99" s="442"/>
      <c r="H99" s="442"/>
      <c r="I99" s="442"/>
      <c r="J99" s="442"/>
      <c r="K99" s="442"/>
      <c r="L99" s="442"/>
      <c r="M99" s="442"/>
      <c r="N99" s="402"/>
      <c r="O99" s="264"/>
      <c r="P99" s="267"/>
    </row>
    <row r="100" spans="1:16" x14ac:dyDescent="0.3">
      <c r="A100" s="486"/>
      <c r="B100" s="409">
        <v>29</v>
      </c>
      <c r="C100" s="141" t="s">
        <v>875</v>
      </c>
      <c r="D100" s="442" t="s">
        <v>419</v>
      </c>
      <c r="E100" s="442"/>
      <c r="F100" s="442"/>
      <c r="G100" s="442"/>
      <c r="H100" s="442"/>
      <c r="I100" s="264" t="s">
        <v>457</v>
      </c>
      <c r="J100" s="448" t="s">
        <v>1005</v>
      </c>
      <c r="K100" s="448"/>
      <c r="L100" s="448"/>
      <c r="M100" s="448"/>
      <c r="N100" s="402"/>
      <c r="O100" s="264"/>
      <c r="P100" s="267"/>
    </row>
    <row r="101" spans="1:16" x14ac:dyDescent="0.3">
      <c r="A101" s="486"/>
      <c r="B101" s="361">
        <v>30</v>
      </c>
      <c r="C101" s="141" t="s">
        <v>876</v>
      </c>
      <c r="D101" s="442" t="s">
        <v>290</v>
      </c>
      <c r="E101" s="442"/>
      <c r="F101" s="442"/>
      <c r="G101" s="442"/>
      <c r="H101" s="442"/>
      <c r="I101" s="442"/>
      <c r="J101" s="442"/>
      <c r="K101" s="442"/>
      <c r="L101" s="442"/>
      <c r="M101" s="402"/>
      <c r="N101" s="402"/>
      <c r="O101" s="264"/>
      <c r="P101" s="267"/>
    </row>
    <row r="102" spans="1:16" x14ac:dyDescent="0.3">
      <c r="A102" s="486"/>
      <c r="B102" s="409">
        <v>31</v>
      </c>
      <c r="C102" s="141" t="s">
        <v>987</v>
      </c>
      <c r="D102" s="442" t="s">
        <v>289</v>
      </c>
      <c r="E102" s="442"/>
      <c r="F102" s="442"/>
      <c r="G102" s="442"/>
      <c r="H102" s="442"/>
      <c r="I102" s="442"/>
      <c r="J102" s="442"/>
      <c r="K102" s="442"/>
      <c r="L102" s="442"/>
      <c r="M102" s="402"/>
      <c r="N102" s="402"/>
      <c r="O102" s="264"/>
      <c r="P102" s="267"/>
    </row>
    <row r="103" spans="1:16" x14ac:dyDescent="0.3">
      <c r="A103" s="486"/>
      <c r="B103" s="409">
        <v>32</v>
      </c>
      <c r="C103" s="141" t="s">
        <v>877</v>
      </c>
      <c r="D103" s="442" t="s">
        <v>289</v>
      </c>
      <c r="E103" s="442"/>
      <c r="F103" s="442"/>
      <c r="G103" s="442"/>
      <c r="H103" s="442"/>
      <c r="I103" s="442"/>
      <c r="J103" s="442"/>
      <c r="K103" s="442"/>
      <c r="L103" s="442"/>
      <c r="M103" s="442"/>
      <c r="N103" s="400"/>
      <c r="O103" s="264"/>
      <c r="P103" s="267"/>
    </row>
    <row r="104" spans="1:16" x14ac:dyDescent="0.3">
      <c r="A104" s="486"/>
      <c r="B104" s="409">
        <v>33</v>
      </c>
      <c r="C104" s="141" t="s">
        <v>878</v>
      </c>
      <c r="D104" s="442" t="s">
        <v>289</v>
      </c>
      <c r="E104" s="442"/>
      <c r="F104" s="442"/>
      <c r="G104" s="442"/>
      <c r="H104" s="442"/>
      <c r="I104" s="442"/>
      <c r="J104" s="442"/>
      <c r="K104" s="442"/>
      <c r="L104" s="442"/>
      <c r="M104" s="442"/>
      <c r="N104" s="400"/>
      <c r="O104" s="264"/>
      <c r="P104" s="267"/>
    </row>
    <row r="105" spans="1:16" x14ac:dyDescent="0.3">
      <c r="A105" s="486"/>
      <c r="B105" s="409">
        <v>34</v>
      </c>
      <c r="C105" s="141" t="s">
        <v>448</v>
      </c>
      <c r="D105" s="442" t="s">
        <v>289</v>
      </c>
      <c r="E105" s="442"/>
      <c r="F105" s="442"/>
      <c r="G105" s="442"/>
      <c r="H105" s="442"/>
      <c r="I105" s="442"/>
      <c r="J105" s="442"/>
      <c r="K105" s="442"/>
      <c r="L105" s="442"/>
      <c r="M105" s="442"/>
      <c r="N105" s="400"/>
      <c r="O105" s="264"/>
      <c r="P105" s="267"/>
    </row>
    <row r="106" spans="1:16" x14ac:dyDescent="0.3">
      <c r="A106" s="486"/>
      <c r="B106" s="361">
        <v>35</v>
      </c>
      <c r="C106" s="141" t="s">
        <v>211</v>
      </c>
      <c r="D106" s="442" t="s">
        <v>290</v>
      </c>
      <c r="E106" s="442"/>
      <c r="F106" s="442"/>
      <c r="G106" s="442"/>
      <c r="H106" s="442"/>
      <c r="I106" s="264" t="s">
        <v>457</v>
      </c>
      <c r="J106" s="448" t="s">
        <v>1004</v>
      </c>
      <c r="K106" s="448"/>
      <c r="L106" s="448"/>
      <c r="M106" s="448"/>
      <c r="N106" s="402"/>
      <c r="O106" s="264"/>
      <c r="P106" s="267"/>
    </row>
    <row r="107" spans="1:16" x14ac:dyDescent="0.3">
      <c r="A107" s="486"/>
      <c r="B107" s="409">
        <v>36</v>
      </c>
      <c r="C107" s="141" t="s">
        <v>449</v>
      </c>
      <c r="D107" s="442" t="s">
        <v>290</v>
      </c>
      <c r="E107" s="442"/>
      <c r="F107" s="442"/>
      <c r="G107" s="442"/>
      <c r="H107" s="442"/>
      <c r="I107" s="264" t="s">
        <v>457</v>
      </c>
      <c r="J107" s="448" t="s">
        <v>1003</v>
      </c>
      <c r="K107" s="448"/>
      <c r="L107" s="448"/>
      <c r="M107" s="448"/>
      <c r="N107" s="402"/>
      <c r="O107" s="264"/>
      <c r="P107" s="267"/>
    </row>
    <row r="108" spans="1:16" x14ac:dyDescent="0.3">
      <c r="A108" s="486"/>
      <c r="B108" s="409">
        <v>37</v>
      </c>
      <c r="C108" s="270" t="s">
        <v>879</v>
      </c>
      <c r="D108" s="449" t="s">
        <v>290</v>
      </c>
      <c r="E108" s="449"/>
      <c r="F108" s="449"/>
      <c r="G108" s="449"/>
      <c r="H108" s="449"/>
      <c r="I108" s="264" t="s">
        <v>457</v>
      </c>
      <c r="J108" s="463" t="s">
        <v>1006</v>
      </c>
      <c r="K108" s="463"/>
      <c r="L108" s="463"/>
      <c r="M108" s="270"/>
      <c r="N108" s="270"/>
      <c r="O108" s="264"/>
      <c r="P108" s="267"/>
    </row>
    <row r="109" spans="1:16" x14ac:dyDescent="0.3">
      <c r="A109" s="486"/>
      <c r="B109" s="409">
        <v>38</v>
      </c>
      <c r="C109" s="141" t="s">
        <v>988</v>
      </c>
      <c r="D109" s="442" t="s">
        <v>419</v>
      </c>
      <c r="E109" s="442"/>
      <c r="F109" s="442"/>
      <c r="G109" s="442"/>
      <c r="H109" s="442"/>
      <c r="I109" s="264" t="s">
        <v>457</v>
      </c>
      <c r="J109" s="441" t="s">
        <v>1007</v>
      </c>
      <c r="K109" s="441" t="s">
        <v>1013</v>
      </c>
      <c r="M109"/>
      <c r="N109" s="402"/>
      <c r="O109" s="264"/>
      <c r="P109" s="267"/>
    </row>
    <row r="110" spans="1:16" x14ac:dyDescent="0.3">
      <c r="A110" s="486"/>
      <c r="B110" s="409">
        <v>39</v>
      </c>
      <c r="C110" s="142" t="s">
        <v>880</v>
      </c>
      <c r="D110" s="442" t="s">
        <v>289</v>
      </c>
      <c r="E110" s="442"/>
      <c r="F110" s="442"/>
      <c r="G110" s="442"/>
      <c r="H110" s="442"/>
      <c r="I110" s="442"/>
      <c r="J110" s="442"/>
      <c r="K110" s="442"/>
      <c r="L110" s="442"/>
      <c r="M110" s="442"/>
      <c r="N110" s="402"/>
      <c r="O110" s="264"/>
      <c r="P110" s="267"/>
    </row>
    <row r="111" spans="1:16" x14ac:dyDescent="0.3">
      <c r="A111" s="486"/>
      <c r="B111" s="361">
        <v>40</v>
      </c>
      <c r="C111" s="142" t="s">
        <v>881</v>
      </c>
      <c r="D111" s="442" t="s">
        <v>289</v>
      </c>
      <c r="E111" s="442"/>
      <c r="F111" s="442"/>
      <c r="G111" s="442"/>
      <c r="H111" s="442"/>
      <c r="I111" s="442"/>
      <c r="J111" s="442"/>
      <c r="K111" s="442"/>
      <c r="L111" s="442"/>
      <c r="M111" s="442"/>
      <c r="N111" s="402"/>
      <c r="O111" s="264"/>
      <c r="P111" s="267"/>
    </row>
    <row r="112" spans="1:16" x14ac:dyDescent="0.3">
      <c r="A112" s="486"/>
      <c r="B112" s="409">
        <v>41</v>
      </c>
      <c r="C112" s="141" t="s">
        <v>882</v>
      </c>
      <c r="D112" s="442" t="s">
        <v>289</v>
      </c>
      <c r="E112" s="442"/>
      <c r="F112" s="442"/>
      <c r="G112" s="442"/>
      <c r="H112" s="442"/>
      <c r="I112" s="442"/>
      <c r="J112" s="442"/>
      <c r="K112" s="442"/>
      <c r="L112" s="442"/>
      <c r="M112" s="442"/>
      <c r="N112" s="402"/>
      <c r="O112" s="264"/>
      <c r="P112" s="267"/>
    </row>
    <row r="113" spans="1:16" x14ac:dyDescent="0.3">
      <c r="A113" s="486"/>
      <c r="B113" s="409">
        <v>42</v>
      </c>
      <c r="C113" s="388" t="s">
        <v>883</v>
      </c>
      <c r="D113" s="464" t="s">
        <v>290</v>
      </c>
      <c r="E113" s="465"/>
      <c r="F113" s="465"/>
      <c r="G113" s="465"/>
      <c r="H113" s="465"/>
      <c r="I113" s="465"/>
      <c r="J113" s="465"/>
      <c r="K113" s="465"/>
      <c r="L113" s="466"/>
      <c r="M113" s="400"/>
      <c r="N113" s="402"/>
      <c r="O113" s="264"/>
      <c r="P113" s="267"/>
    </row>
    <row r="114" spans="1:16" x14ac:dyDescent="0.3">
      <c r="A114" s="486"/>
      <c r="B114" s="409">
        <v>43</v>
      </c>
      <c r="C114" s="388" t="s">
        <v>989</v>
      </c>
      <c r="D114" s="442" t="s">
        <v>302</v>
      </c>
      <c r="E114" s="442"/>
      <c r="F114" s="442"/>
      <c r="G114" s="442"/>
      <c r="H114" s="442"/>
      <c r="I114" s="442"/>
      <c r="J114" s="442"/>
      <c r="K114" s="442"/>
      <c r="L114" s="442"/>
      <c r="M114" s="442"/>
      <c r="N114" s="400"/>
      <c r="O114" s="264"/>
      <c r="P114" s="267"/>
    </row>
    <row r="115" spans="1:16" ht="32.15" x14ac:dyDescent="0.3">
      <c r="A115" s="486"/>
      <c r="B115" s="409">
        <v>44</v>
      </c>
      <c r="C115" s="141" t="s">
        <v>884</v>
      </c>
      <c r="D115" s="442" t="s">
        <v>289</v>
      </c>
      <c r="E115" s="442"/>
      <c r="F115" s="442"/>
      <c r="G115" s="442"/>
      <c r="H115" s="442"/>
      <c r="I115" s="442"/>
      <c r="J115" s="442"/>
      <c r="K115" s="442"/>
      <c r="L115" s="442"/>
      <c r="M115" s="442"/>
      <c r="N115" s="400"/>
      <c r="O115" s="264"/>
      <c r="P115" s="267"/>
    </row>
    <row r="116" spans="1:16" x14ac:dyDescent="0.3">
      <c r="A116" s="486"/>
      <c r="B116" s="361">
        <v>45</v>
      </c>
      <c r="C116" s="141" t="s">
        <v>885</v>
      </c>
      <c r="D116" s="442" t="s">
        <v>289</v>
      </c>
      <c r="E116" s="442"/>
      <c r="F116" s="442"/>
      <c r="G116" s="442"/>
      <c r="H116" s="442"/>
      <c r="I116" s="442"/>
      <c r="J116" s="442"/>
      <c r="K116" s="442"/>
      <c r="L116" s="442"/>
      <c r="M116" s="442"/>
      <c r="N116" s="400"/>
      <c r="O116" s="264"/>
      <c r="P116" s="412"/>
    </row>
    <row r="117" spans="1:16" x14ac:dyDescent="0.3">
      <c r="A117" s="486"/>
      <c r="B117" s="409">
        <v>46</v>
      </c>
      <c r="C117" s="141" t="s">
        <v>363</v>
      </c>
      <c r="D117" s="442" t="s">
        <v>289</v>
      </c>
      <c r="E117" s="442"/>
      <c r="F117" s="442"/>
      <c r="G117" s="442"/>
      <c r="H117" s="442"/>
      <c r="I117" s="442"/>
      <c r="J117" s="442"/>
      <c r="K117" s="442"/>
      <c r="L117" s="442"/>
      <c r="M117" s="442"/>
      <c r="N117" s="400"/>
      <c r="O117" s="264"/>
      <c r="P117" s="267"/>
    </row>
    <row r="118" spans="1:16" x14ac:dyDescent="0.3">
      <c r="A118" s="486"/>
      <c r="B118" s="409">
        <v>47</v>
      </c>
      <c r="C118" s="141" t="s">
        <v>886</v>
      </c>
      <c r="D118" s="442" t="s">
        <v>289</v>
      </c>
      <c r="E118" s="442"/>
      <c r="F118" s="442"/>
      <c r="G118" s="442"/>
      <c r="H118" s="442"/>
      <c r="I118" s="442"/>
      <c r="J118" s="442"/>
      <c r="K118" s="442"/>
      <c r="L118" s="442"/>
      <c r="M118" s="442"/>
      <c r="N118" s="400"/>
      <c r="O118" s="264"/>
      <c r="P118" s="267"/>
    </row>
    <row r="119" spans="1:16" x14ac:dyDescent="0.3">
      <c r="A119" s="486"/>
      <c r="B119" s="409">
        <v>48</v>
      </c>
      <c r="C119" s="141" t="s">
        <v>450</v>
      </c>
      <c r="D119" s="442" t="s">
        <v>289</v>
      </c>
      <c r="E119" s="442"/>
      <c r="F119" s="442"/>
      <c r="G119" s="442"/>
      <c r="H119" s="442"/>
      <c r="I119" s="442"/>
      <c r="J119" s="442"/>
      <c r="K119" s="442"/>
      <c r="L119" s="442"/>
      <c r="M119" s="442"/>
      <c r="N119" s="400"/>
      <c r="O119" s="264"/>
      <c r="P119" s="267"/>
    </row>
    <row r="120" spans="1:16" x14ac:dyDescent="0.3">
      <c r="A120" s="486"/>
      <c r="B120" s="409">
        <v>49</v>
      </c>
      <c r="C120" s="141" t="s">
        <v>887</v>
      </c>
      <c r="D120" s="442" t="s">
        <v>289</v>
      </c>
      <c r="E120" s="442"/>
      <c r="F120" s="442"/>
      <c r="G120" s="442"/>
      <c r="H120" s="442"/>
      <c r="I120" s="442"/>
      <c r="J120" s="442"/>
      <c r="K120" s="442"/>
      <c r="L120" s="442"/>
      <c r="M120" s="442"/>
      <c r="N120" s="400"/>
      <c r="O120" s="264"/>
      <c r="P120" s="267"/>
    </row>
    <row r="121" spans="1:16" x14ac:dyDescent="0.3">
      <c r="A121" s="486"/>
      <c r="B121" s="361">
        <v>50</v>
      </c>
      <c r="C121" s="141" t="s">
        <v>888</v>
      </c>
      <c r="D121" s="442" t="s">
        <v>289</v>
      </c>
      <c r="E121" s="442"/>
      <c r="F121" s="442"/>
      <c r="G121" s="442"/>
      <c r="H121" s="442"/>
      <c r="I121" s="442"/>
      <c r="J121" s="442"/>
      <c r="K121" s="442"/>
      <c r="L121" s="442"/>
      <c r="M121" s="442"/>
      <c r="N121" s="402"/>
      <c r="O121" s="264"/>
      <c r="P121" s="267"/>
    </row>
    <row r="122" spans="1:16" x14ac:dyDescent="0.3">
      <c r="A122" s="486"/>
      <c r="B122" s="409">
        <v>51</v>
      </c>
      <c r="C122" s="141" t="s">
        <v>889</v>
      </c>
      <c r="D122" s="442" t="s">
        <v>289</v>
      </c>
      <c r="E122" s="442"/>
      <c r="F122" s="442"/>
      <c r="G122" s="442"/>
      <c r="H122" s="442"/>
      <c r="I122" s="442"/>
      <c r="J122" s="442"/>
      <c r="K122" s="442"/>
      <c r="L122" s="442"/>
      <c r="M122" s="442"/>
      <c r="N122" s="400"/>
      <c r="O122" s="264"/>
      <c r="P122" s="267"/>
    </row>
    <row r="123" spans="1:16" x14ac:dyDescent="0.3">
      <c r="A123" s="486"/>
      <c r="B123" s="409">
        <v>52</v>
      </c>
      <c r="C123" s="141" t="s">
        <v>214</v>
      </c>
      <c r="D123" s="442" t="s">
        <v>419</v>
      </c>
      <c r="E123" s="442"/>
      <c r="F123" s="442"/>
      <c r="G123" s="442"/>
      <c r="H123" s="442"/>
      <c r="I123" s="264" t="s">
        <v>457</v>
      </c>
      <c r="J123" s="448" t="s">
        <v>1009</v>
      </c>
      <c r="K123" s="448"/>
      <c r="L123" s="448"/>
      <c r="M123" s="448"/>
      <c r="N123" s="400"/>
      <c r="O123" s="264"/>
      <c r="P123" s="267"/>
    </row>
    <row r="124" spans="1:16" x14ac:dyDescent="0.3">
      <c r="A124" s="486"/>
      <c r="B124" s="409">
        <v>53</v>
      </c>
      <c r="C124" s="141" t="s">
        <v>890</v>
      </c>
      <c r="D124" s="442" t="s">
        <v>289</v>
      </c>
      <c r="E124" s="442"/>
      <c r="F124" s="442"/>
      <c r="G124" s="442"/>
      <c r="H124" s="442"/>
      <c r="I124" s="442"/>
      <c r="J124" s="442"/>
      <c r="K124" s="442"/>
      <c r="L124" s="442"/>
      <c r="M124" s="442"/>
      <c r="N124" s="400"/>
      <c r="O124" s="264"/>
      <c r="P124" s="267"/>
    </row>
    <row r="125" spans="1:16" x14ac:dyDescent="0.3">
      <c r="A125" s="486"/>
      <c r="B125" s="409">
        <v>54</v>
      </c>
      <c r="C125" s="141" t="s">
        <v>891</v>
      </c>
      <c r="D125" s="442" t="s">
        <v>289</v>
      </c>
      <c r="E125" s="442"/>
      <c r="F125" s="442"/>
      <c r="G125" s="442"/>
      <c r="H125" s="442"/>
      <c r="I125" s="442"/>
      <c r="J125" s="442"/>
      <c r="K125" s="442"/>
      <c r="L125" s="442"/>
      <c r="M125" s="442"/>
      <c r="N125" s="400"/>
      <c r="O125" s="264"/>
      <c r="P125" s="267"/>
    </row>
    <row r="126" spans="1:16" x14ac:dyDescent="0.3">
      <c r="A126" s="486"/>
      <c r="B126" s="361">
        <v>55</v>
      </c>
      <c r="C126" s="141" t="s">
        <v>990</v>
      </c>
      <c r="D126" s="442" t="s">
        <v>290</v>
      </c>
      <c r="E126" s="442"/>
      <c r="F126" s="442"/>
      <c r="G126" s="442"/>
      <c r="H126" s="442"/>
      <c r="I126" s="264" t="s">
        <v>457</v>
      </c>
      <c r="J126" s="448" t="s">
        <v>1008</v>
      </c>
      <c r="K126" s="448"/>
      <c r="L126" s="448"/>
      <c r="M126" s="448"/>
      <c r="N126" s="400"/>
      <c r="O126" s="264"/>
      <c r="P126" s="267"/>
    </row>
    <row r="127" spans="1:16" x14ac:dyDescent="0.3">
      <c r="A127" s="486"/>
      <c r="B127" s="409">
        <v>56</v>
      </c>
      <c r="C127" s="141" t="s">
        <v>991</v>
      </c>
      <c r="D127" s="449" t="s">
        <v>290</v>
      </c>
      <c r="E127" s="449"/>
      <c r="F127" s="449"/>
      <c r="G127" s="449"/>
      <c r="H127" s="449"/>
      <c r="I127" s="264" t="s">
        <v>457</v>
      </c>
      <c r="J127" s="448" t="s">
        <v>1010</v>
      </c>
      <c r="K127" s="448"/>
      <c r="L127" s="448"/>
      <c r="M127" s="448"/>
      <c r="N127" s="400"/>
      <c r="O127" s="264"/>
      <c r="P127" s="267"/>
    </row>
    <row r="128" spans="1:16" x14ac:dyDescent="0.3">
      <c r="A128" s="486"/>
      <c r="B128" s="361">
        <v>57</v>
      </c>
      <c r="C128" s="141" t="s">
        <v>213</v>
      </c>
      <c r="D128" s="449" t="s">
        <v>290</v>
      </c>
      <c r="E128" s="449"/>
      <c r="F128" s="449"/>
      <c r="G128" s="449"/>
      <c r="H128" s="449"/>
      <c r="I128" s="264" t="s">
        <v>457</v>
      </c>
      <c r="J128" s="448" t="s">
        <v>1011</v>
      </c>
      <c r="K128" s="448"/>
      <c r="L128" s="448"/>
      <c r="M128" s="448"/>
      <c r="N128" s="439"/>
      <c r="O128" s="386"/>
      <c r="P128" s="387"/>
    </row>
    <row r="129" spans="1:16" x14ac:dyDescent="0.3">
      <c r="A129" s="486"/>
      <c r="B129" s="409">
        <v>58</v>
      </c>
      <c r="C129" s="141" t="s">
        <v>892</v>
      </c>
      <c r="D129" s="449" t="s">
        <v>419</v>
      </c>
      <c r="E129" s="449"/>
      <c r="F129" s="449"/>
      <c r="G129" s="449"/>
      <c r="H129" s="449"/>
      <c r="I129" s="449"/>
      <c r="J129" s="449"/>
      <c r="K129" s="449"/>
      <c r="L129" s="449"/>
      <c r="M129" s="402"/>
      <c r="N129" s="439"/>
      <c r="O129" s="386"/>
      <c r="P129" s="387"/>
    </row>
    <row r="130" spans="1:16" x14ac:dyDescent="0.3">
      <c r="A130" s="486"/>
      <c r="B130" s="361">
        <v>59</v>
      </c>
      <c r="C130" s="440" t="s">
        <v>992</v>
      </c>
      <c r="D130" s="450" t="s">
        <v>289</v>
      </c>
      <c r="E130" s="450"/>
      <c r="F130" s="450"/>
      <c r="G130" s="450"/>
      <c r="H130" s="450"/>
      <c r="I130" s="450"/>
      <c r="J130" s="450"/>
      <c r="K130" s="450"/>
      <c r="L130" s="450"/>
      <c r="M130" s="450"/>
      <c r="N130" s="439"/>
      <c r="O130" s="386"/>
      <c r="P130" s="387"/>
    </row>
    <row r="131" spans="1:16" x14ac:dyDescent="0.3">
      <c r="A131" s="486"/>
      <c r="B131" s="409">
        <v>60</v>
      </c>
      <c r="C131" s="440" t="s">
        <v>993</v>
      </c>
      <c r="D131" s="450" t="s">
        <v>289</v>
      </c>
      <c r="E131" s="450"/>
      <c r="F131" s="450"/>
      <c r="G131" s="450"/>
      <c r="H131" s="450"/>
      <c r="I131" s="450"/>
      <c r="J131" s="450"/>
      <c r="K131" s="450"/>
      <c r="L131" s="450"/>
      <c r="M131" s="450"/>
      <c r="N131" s="439"/>
      <c r="O131" s="386"/>
      <c r="P131" s="387"/>
    </row>
    <row r="132" spans="1:16" x14ac:dyDescent="0.3">
      <c r="A132" s="486"/>
      <c r="B132" s="361">
        <v>61</v>
      </c>
      <c r="C132" s="440" t="s">
        <v>994</v>
      </c>
      <c r="D132" s="450" t="s">
        <v>289</v>
      </c>
      <c r="E132" s="450"/>
      <c r="F132" s="450"/>
      <c r="G132" s="450"/>
      <c r="H132" s="450"/>
      <c r="I132" s="450"/>
      <c r="J132" s="450"/>
      <c r="K132" s="450"/>
      <c r="L132" s="450"/>
      <c r="M132" s="450"/>
      <c r="N132" s="439"/>
      <c r="O132" s="386"/>
      <c r="P132" s="387"/>
    </row>
    <row r="133" spans="1:16" x14ac:dyDescent="0.3">
      <c r="A133" s="486"/>
      <c r="B133" s="409">
        <v>62</v>
      </c>
      <c r="C133" s="440" t="s">
        <v>995</v>
      </c>
      <c r="D133" s="450" t="s">
        <v>289</v>
      </c>
      <c r="E133" s="450"/>
      <c r="F133" s="450"/>
      <c r="G133" s="450"/>
      <c r="H133" s="450"/>
      <c r="I133" s="450"/>
      <c r="J133" s="450"/>
      <c r="K133" s="450"/>
      <c r="L133" s="450"/>
      <c r="M133" s="450"/>
      <c r="N133" s="439"/>
      <c r="O133" s="386"/>
      <c r="P133" s="387"/>
    </row>
    <row r="134" spans="1:16" x14ac:dyDescent="0.3">
      <c r="A134" s="486"/>
      <c r="B134" s="361">
        <v>63</v>
      </c>
      <c r="C134" s="440" t="s">
        <v>996</v>
      </c>
      <c r="D134" s="450" t="s">
        <v>289</v>
      </c>
      <c r="E134" s="450"/>
      <c r="F134" s="450"/>
      <c r="G134" s="450"/>
      <c r="H134" s="450"/>
      <c r="I134" s="450"/>
      <c r="J134" s="450"/>
      <c r="K134" s="450"/>
      <c r="L134" s="450"/>
      <c r="M134" s="450"/>
      <c r="N134" s="439"/>
      <c r="O134" s="386"/>
      <c r="P134" s="387"/>
    </row>
    <row r="135" spans="1:16" x14ac:dyDescent="0.3">
      <c r="A135" s="486"/>
      <c r="B135" s="409">
        <v>64</v>
      </c>
      <c r="C135" s="440" t="s">
        <v>997</v>
      </c>
      <c r="D135" s="450" t="s">
        <v>289</v>
      </c>
      <c r="E135" s="450"/>
      <c r="F135" s="450"/>
      <c r="G135" s="450"/>
      <c r="H135" s="450"/>
      <c r="I135" s="450"/>
      <c r="J135" s="450"/>
      <c r="K135" s="450"/>
      <c r="L135" s="450"/>
      <c r="M135" s="450"/>
      <c r="N135" s="439"/>
      <c r="O135" s="386"/>
      <c r="P135" s="387"/>
    </row>
    <row r="136" spans="1:16" x14ac:dyDescent="0.3">
      <c r="A136" s="486"/>
      <c r="B136" s="361">
        <v>65</v>
      </c>
      <c r="C136" s="440" t="s">
        <v>998</v>
      </c>
      <c r="D136" s="450" t="s">
        <v>289</v>
      </c>
      <c r="E136" s="450"/>
      <c r="F136" s="450"/>
      <c r="G136" s="450"/>
      <c r="H136" s="450"/>
      <c r="I136" s="450"/>
      <c r="J136" s="450"/>
      <c r="K136" s="450"/>
      <c r="L136" s="450"/>
      <c r="M136" s="450"/>
      <c r="N136" s="439"/>
      <c r="O136" s="386"/>
      <c r="P136" s="387"/>
    </row>
    <row r="137" spans="1:16" ht="16.649999999999999" thickBot="1" x14ac:dyDescent="0.35">
      <c r="A137" s="487"/>
      <c r="B137" s="361"/>
      <c r="C137" s="384"/>
      <c r="D137" s="443"/>
      <c r="E137" s="444"/>
      <c r="F137" s="444"/>
      <c r="G137" s="444"/>
      <c r="H137" s="444"/>
      <c r="I137" s="444"/>
      <c r="J137" s="444"/>
      <c r="K137" s="444"/>
      <c r="L137" s="444"/>
      <c r="M137" s="362"/>
      <c r="N137" s="385"/>
      <c r="O137" s="386"/>
      <c r="P137" s="387"/>
    </row>
    <row r="138" spans="1:16" x14ac:dyDescent="0.3">
      <c r="A138" s="460" t="s">
        <v>893</v>
      </c>
      <c r="B138" s="260">
        <v>1</v>
      </c>
      <c r="C138" s="246" t="s">
        <v>894</v>
      </c>
      <c r="D138" s="445" t="s">
        <v>855</v>
      </c>
      <c r="E138" s="446"/>
      <c r="F138" s="446"/>
      <c r="G138" s="446"/>
      <c r="H138" s="446"/>
      <c r="I138" s="446"/>
      <c r="J138" s="446"/>
      <c r="K138" s="446"/>
      <c r="L138" s="446"/>
      <c r="M138" s="447"/>
      <c r="N138" s="261"/>
      <c r="O138" s="262"/>
      <c r="P138" s="263"/>
    </row>
    <row r="139" spans="1:16" x14ac:dyDescent="0.3">
      <c r="A139" s="461"/>
      <c r="B139" s="409">
        <v>2</v>
      </c>
      <c r="C139" s="142" t="s">
        <v>895</v>
      </c>
      <c r="D139" s="442" t="s">
        <v>302</v>
      </c>
      <c r="E139" s="442"/>
      <c r="F139" s="442"/>
      <c r="G139" s="442"/>
      <c r="H139" s="442"/>
      <c r="I139" s="442"/>
      <c r="J139" s="442"/>
      <c r="K139" s="442"/>
      <c r="L139" s="442"/>
      <c r="M139" s="442"/>
      <c r="N139" s="400"/>
      <c r="O139" s="264"/>
      <c r="P139" s="411"/>
    </row>
    <row r="140" spans="1:16" x14ac:dyDescent="0.3">
      <c r="A140" s="461"/>
      <c r="B140" s="409">
        <v>3</v>
      </c>
      <c r="C140" s="142" t="s">
        <v>896</v>
      </c>
      <c r="D140" s="442" t="s">
        <v>869</v>
      </c>
      <c r="E140" s="442"/>
      <c r="F140" s="442"/>
      <c r="G140" s="442"/>
      <c r="H140" s="442"/>
      <c r="I140" s="442"/>
      <c r="J140" s="442"/>
      <c r="K140" s="442"/>
      <c r="L140" s="442"/>
      <c r="M140" s="442"/>
      <c r="N140" s="400"/>
      <c r="O140" s="264"/>
      <c r="P140" s="267"/>
    </row>
    <row r="141" spans="1:16" x14ac:dyDescent="0.3">
      <c r="A141" s="461"/>
      <c r="B141" s="409">
        <v>4</v>
      </c>
      <c r="C141" s="388" t="s">
        <v>897</v>
      </c>
      <c r="D141" s="442" t="s">
        <v>898</v>
      </c>
      <c r="E141" s="442"/>
      <c r="F141" s="442"/>
      <c r="G141" s="442"/>
      <c r="H141" s="442"/>
      <c r="I141" s="442"/>
      <c r="J141" s="442"/>
      <c r="K141" s="442"/>
      <c r="L141" s="442"/>
      <c r="M141" s="442"/>
      <c r="N141" s="400"/>
      <c r="O141" s="264"/>
      <c r="P141" s="267"/>
    </row>
    <row r="142" spans="1:16" x14ac:dyDescent="0.3">
      <c r="A142" s="461"/>
      <c r="B142" s="409">
        <v>5</v>
      </c>
      <c r="C142" s="142" t="s">
        <v>899</v>
      </c>
      <c r="D142" s="442" t="s">
        <v>419</v>
      </c>
      <c r="E142" s="442"/>
      <c r="F142" s="442"/>
      <c r="G142" s="442"/>
      <c r="H142" s="442"/>
      <c r="I142" s="264" t="s">
        <v>859</v>
      </c>
      <c r="J142" s="448" t="s">
        <v>366</v>
      </c>
      <c r="K142" s="448"/>
      <c r="L142" s="448"/>
      <c r="M142" s="448"/>
      <c r="N142" s="402"/>
      <c r="O142" s="264"/>
      <c r="P142" s="267"/>
    </row>
    <row r="143" spans="1:16" x14ac:dyDescent="0.3">
      <c r="A143" s="461"/>
      <c r="B143" s="409">
        <v>6</v>
      </c>
      <c r="C143" s="142" t="s">
        <v>900</v>
      </c>
      <c r="D143" s="442" t="s">
        <v>419</v>
      </c>
      <c r="E143" s="442"/>
      <c r="F143" s="442"/>
      <c r="G143" s="442"/>
      <c r="H143" s="442"/>
      <c r="I143" s="264" t="s">
        <v>859</v>
      </c>
      <c r="J143" s="448" t="s">
        <v>615</v>
      </c>
      <c r="K143" s="448"/>
      <c r="L143" s="448"/>
      <c r="M143" s="448"/>
      <c r="N143" s="402"/>
      <c r="O143" s="264"/>
      <c r="P143" s="267"/>
    </row>
    <row r="144" spans="1:16" x14ac:dyDescent="0.3">
      <c r="A144" s="461"/>
      <c r="B144" s="409">
        <v>7</v>
      </c>
      <c r="C144" s="142" t="s">
        <v>901</v>
      </c>
      <c r="D144" s="442" t="s">
        <v>902</v>
      </c>
      <c r="E144" s="442"/>
      <c r="F144" s="442"/>
      <c r="G144" s="442"/>
      <c r="H144" s="442"/>
      <c r="I144" s="442"/>
      <c r="J144" s="442"/>
      <c r="K144" s="442"/>
      <c r="L144" s="442"/>
      <c r="M144" s="442"/>
      <c r="N144" s="400"/>
      <c r="O144" s="264"/>
      <c r="P144" s="267"/>
    </row>
    <row r="145" spans="1:16" x14ac:dyDescent="0.3">
      <c r="A145" s="461"/>
      <c r="B145" s="409">
        <v>8</v>
      </c>
      <c r="C145" s="270" t="s">
        <v>903</v>
      </c>
      <c r="D145" s="442" t="s">
        <v>904</v>
      </c>
      <c r="E145" s="442"/>
      <c r="F145" s="442"/>
      <c r="G145" s="442"/>
      <c r="H145" s="442"/>
      <c r="I145" s="442"/>
      <c r="J145" s="442"/>
      <c r="K145" s="442"/>
      <c r="L145" s="442"/>
      <c r="M145" s="442"/>
      <c r="N145" s="400"/>
      <c r="O145" s="264"/>
      <c r="P145" s="267"/>
    </row>
    <row r="146" spans="1:16" x14ac:dyDescent="0.3">
      <c r="A146" s="461"/>
      <c r="B146" s="409">
        <v>9</v>
      </c>
      <c r="C146" s="270" t="s">
        <v>905</v>
      </c>
      <c r="D146" s="442" t="s">
        <v>851</v>
      </c>
      <c r="E146" s="442"/>
      <c r="F146" s="442"/>
      <c r="G146" s="442"/>
      <c r="H146" s="442"/>
      <c r="I146" s="442"/>
      <c r="J146" s="442"/>
      <c r="K146" s="442"/>
      <c r="L146" s="442"/>
      <c r="M146" s="442"/>
      <c r="N146" s="400"/>
      <c r="O146" s="264"/>
      <c r="P146" s="267"/>
    </row>
    <row r="147" spans="1:16" x14ac:dyDescent="0.3">
      <c r="A147" s="461"/>
      <c r="B147" s="409">
        <v>10</v>
      </c>
      <c r="C147" s="141" t="s">
        <v>906</v>
      </c>
      <c r="D147" s="442" t="s">
        <v>851</v>
      </c>
      <c r="E147" s="442"/>
      <c r="F147" s="442"/>
      <c r="G147" s="442"/>
      <c r="H147" s="442"/>
      <c r="I147" s="442"/>
      <c r="J147" s="442"/>
      <c r="K147" s="442"/>
      <c r="L147" s="442"/>
      <c r="M147" s="442"/>
      <c r="N147" s="400"/>
      <c r="O147" s="264"/>
      <c r="P147" s="267"/>
    </row>
    <row r="148" spans="1:16" x14ac:dyDescent="0.3">
      <c r="A148" s="461"/>
      <c r="B148" s="409">
        <v>11</v>
      </c>
      <c r="C148" s="141" t="s">
        <v>907</v>
      </c>
      <c r="D148" s="442" t="s">
        <v>908</v>
      </c>
      <c r="E148" s="442"/>
      <c r="F148" s="442"/>
      <c r="G148" s="442"/>
      <c r="H148" s="442"/>
      <c r="I148" s="442"/>
      <c r="J148" s="442"/>
      <c r="K148" s="442"/>
      <c r="L148" s="442"/>
      <c r="M148" s="442"/>
      <c r="N148" s="400"/>
      <c r="O148" s="264"/>
      <c r="P148" s="267"/>
    </row>
    <row r="149" spans="1:16" x14ac:dyDescent="0.3">
      <c r="A149" s="461"/>
      <c r="B149" s="409">
        <v>12</v>
      </c>
      <c r="C149" s="141" t="s">
        <v>909</v>
      </c>
      <c r="D149" s="442" t="s">
        <v>845</v>
      </c>
      <c r="E149" s="442"/>
      <c r="F149" s="442"/>
      <c r="G149" s="442"/>
      <c r="H149" s="442"/>
      <c r="I149" s="442"/>
      <c r="J149" s="442"/>
      <c r="K149" s="442"/>
      <c r="L149" s="442"/>
      <c r="M149" s="442"/>
      <c r="N149" s="400"/>
      <c r="O149" s="264"/>
      <c r="P149" s="267"/>
    </row>
    <row r="150" spans="1:16" x14ac:dyDescent="0.3">
      <c r="A150" s="461"/>
      <c r="B150" s="409">
        <v>13</v>
      </c>
      <c r="C150" s="270" t="s">
        <v>910</v>
      </c>
      <c r="D150" s="442" t="s">
        <v>851</v>
      </c>
      <c r="E150" s="442"/>
      <c r="F150" s="442"/>
      <c r="G150" s="442"/>
      <c r="H150" s="442"/>
      <c r="I150" s="442"/>
      <c r="J150" s="442"/>
      <c r="K150" s="442"/>
      <c r="L150" s="442"/>
      <c r="M150" s="442"/>
      <c r="N150" s="400"/>
      <c r="O150" s="264"/>
      <c r="P150" s="267"/>
    </row>
    <row r="151" spans="1:16" x14ac:dyDescent="0.3">
      <c r="A151" s="461"/>
      <c r="B151" s="409">
        <v>14</v>
      </c>
      <c r="C151" s="141" t="s">
        <v>911</v>
      </c>
      <c r="D151" s="442" t="s">
        <v>869</v>
      </c>
      <c r="E151" s="442"/>
      <c r="F151" s="442"/>
      <c r="G151" s="442"/>
      <c r="H151" s="442"/>
      <c r="I151" s="442"/>
      <c r="J151" s="442"/>
      <c r="K151" s="442"/>
      <c r="L151" s="442"/>
      <c r="M151" s="442"/>
      <c r="N151" s="400"/>
      <c r="O151" s="264"/>
      <c r="P151" s="267"/>
    </row>
    <row r="152" spans="1:16" x14ac:dyDescent="0.3">
      <c r="A152" s="461"/>
      <c r="B152" s="409">
        <v>15</v>
      </c>
      <c r="C152" s="142" t="s">
        <v>912</v>
      </c>
      <c r="D152" s="442" t="s">
        <v>851</v>
      </c>
      <c r="E152" s="442"/>
      <c r="F152" s="442"/>
      <c r="G152" s="442"/>
      <c r="H152" s="442"/>
      <c r="I152" s="442"/>
      <c r="J152" s="442"/>
      <c r="K152" s="442"/>
      <c r="L152" s="442"/>
      <c r="M152" s="442"/>
      <c r="N152" s="400"/>
      <c r="O152" s="264"/>
      <c r="P152" s="267"/>
    </row>
    <row r="153" spans="1:16" x14ac:dyDescent="0.3">
      <c r="A153" s="461"/>
      <c r="B153" s="409">
        <v>16</v>
      </c>
      <c r="C153" s="141" t="s">
        <v>913</v>
      </c>
      <c r="D153" s="442" t="s">
        <v>851</v>
      </c>
      <c r="E153" s="442"/>
      <c r="F153" s="442"/>
      <c r="G153" s="442"/>
      <c r="H153" s="442"/>
      <c r="I153" s="442"/>
      <c r="J153" s="442"/>
      <c r="K153" s="442"/>
      <c r="L153" s="442"/>
      <c r="M153" s="442"/>
      <c r="N153" s="400"/>
      <c r="O153" s="264"/>
      <c r="P153" s="267"/>
    </row>
    <row r="154" spans="1:16" x14ac:dyDescent="0.3">
      <c r="A154" s="461"/>
      <c r="B154" s="409">
        <v>17</v>
      </c>
      <c r="C154" s="141" t="s">
        <v>914</v>
      </c>
      <c r="D154" s="442" t="s">
        <v>915</v>
      </c>
      <c r="E154" s="442"/>
      <c r="F154" s="442"/>
      <c r="G154" s="442"/>
      <c r="H154" s="442"/>
      <c r="I154" s="442"/>
      <c r="J154" s="442"/>
      <c r="K154" s="442"/>
      <c r="L154" s="442"/>
      <c r="M154" s="442"/>
      <c r="N154" s="400"/>
      <c r="O154" s="264"/>
      <c r="P154" s="267"/>
    </row>
    <row r="155" spans="1:16" x14ac:dyDescent="0.3">
      <c r="A155" s="461"/>
      <c r="B155" s="409">
        <v>18</v>
      </c>
      <c r="C155" s="141" t="s">
        <v>916</v>
      </c>
      <c r="D155" s="442" t="s">
        <v>869</v>
      </c>
      <c r="E155" s="442"/>
      <c r="F155" s="442"/>
      <c r="G155" s="442"/>
      <c r="H155" s="442"/>
      <c r="I155" s="442"/>
      <c r="J155" s="442"/>
      <c r="K155" s="442"/>
      <c r="L155" s="442"/>
      <c r="M155" s="442"/>
      <c r="N155" s="400"/>
      <c r="O155" s="264"/>
      <c r="P155" s="412"/>
    </row>
    <row r="156" spans="1:16" ht="16.649999999999999" thickBot="1" x14ac:dyDescent="0.35">
      <c r="A156" s="461"/>
      <c r="B156" s="409"/>
      <c r="D156" s="474"/>
      <c r="E156" s="475"/>
      <c r="F156" s="475"/>
      <c r="G156" s="475"/>
      <c r="H156" s="475"/>
      <c r="I156" s="475"/>
      <c r="J156" s="475"/>
      <c r="K156" s="475"/>
      <c r="L156" s="475"/>
      <c r="M156" s="476"/>
      <c r="N156" s="275"/>
      <c r="O156" s="276"/>
      <c r="P156" s="279"/>
    </row>
    <row r="157" spans="1:16" x14ac:dyDescent="0.3">
      <c r="A157" s="460" t="s">
        <v>917</v>
      </c>
      <c r="B157" s="260">
        <v>1</v>
      </c>
      <c r="C157" s="246" t="s">
        <v>918</v>
      </c>
      <c r="D157" s="445" t="s">
        <v>855</v>
      </c>
      <c r="E157" s="446"/>
      <c r="F157" s="446"/>
      <c r="G157" s="446"/>
      <c r="H157" s="446"/>
      <c r="I157" s="446"/>
      <c r="J157" s="446"/>
      <c r="K157" s="446"/>
      <c r="L157" s="446"/>
      <c r="M157" s="447"/>
      <c r="N157" s="261"/>
      <c r="O157" s="262"/>
      <c r="P157" s="263"/>
    </row>
    <row r="158" spans="1:16" x14ac:dyDescent="0.3">
      <c r="A158" s="461"/>
      <c r="B158" s="409">
        <v>2</v>
      </c>
      <c r="C158" s="142" t="s">
        <v>919</v>
      </c>
      <c r="D158" s="442" t="s">
        <v>869</v>
      </c>
      <c r="E158" s="442"/>
      <c r="F158" s="442"/>
      <c r="G158" s="442"/>
      <c r="H158" s="442"/>
      <c r="I158" s="442"/>
      <c r="J158" s="442"/>
      <c r="K158" s="442"/>
      <c r="L158" s="442"/>
      <c r="M158" s="442"/>
      <c r="N158" s="400"/>
      <c r="O158" s="264"/>
      <c r="P158" s="411"/>
    </row>
    <row r="159" spans="1:16" x14ac:dyDescent="0.3">
      <c r="A159" s="461"/>
      <c r="B159" s="409">
        <v>3</v>
      </c>
      <c r="C159" s="142" t="s">
        <v>920</v>
      </c>
      <c r="D159" s="442" t="s">
        <v>851</v>
      </c>
      <c r="E159" s="442"/>
      <c r="F159" s="442"/>
      <c r="G159" s="442"/>
      <c r="H159" s="442"/>
      <c r="I159" s="442"/>
      <c r="J159" s="442"/>
      <c r="K159" s="442"/>
      <c r="L159" s="442"/>
      <c r="M159" s="442"/>
      <c r="N159" s="400"/>
      <c r="O159" s="264"/>
      <c r="P159" s="411"/>
    </row>
    <row r="160" spans="1:16" x14ac:dyDescent="0.3">
      <c r="A160" s="461"/>
      <c r="B160" s="409">
        <v>4</v>
      </c>
      <c r="C160" s="104" t="s">
        <v>451</v>
      </c>
      <c r="D160" s="442" t="s">
        <v>858</v>
      </c>
      <c r="E160" s="442"/>
      <c r="F160" s="442"/>
      <c r="G160" s="442"/>
      <c r="H160" s="442"/>
      <c r="I160" s="442"/>
      <c r="J160" s="442"/>
      <c r="K160" s="442"/>
      <c r="L160" s="442"/>
      <c r="M160" s="442"/>
      <c r="N160" s="400"/>
      <c r="O160" s="264"/>
      <c r="P160" s="267"/>
    </row>
    <row r="161" spans="1:16" x14ac:dyDescent="0.3">
      <c r="A161" s="461"/>
      <c r="B161" s="409">
        <v>5</v>
      </c>
      <c r="C161" s="241" t="s">
        <v>921</v>
      </c>
      <c r="D161" s="442" t="s">
        <v>851</v>
      </c>
      <c r="E161" s="442"/>
      <c r="F161" s="442"/>
      <c r="G161" s="442"/>
      <c r="H161" s="442"/>
      <c r="I161" s="442"/>
      <c r="J161" s="442"/>
      <c r="K161" s="442"/>
      <c r="L161" s="442"/>
      <c r="M161" s="442"/>
      <c r="N161" s="400"/>
      <c r="O161" s="264"/>
      <c r="P161" s="267"/>
    </row>
    <row r="162" spans="1:16" x14ac:dyDescent="0.3">
      <c r="A162" s="461"/>
      <c r="B162" s="409">
        <v>6</v>
      </c>
      <c r="C162" s="141" t="s">
        <v>922</v>
      </c>
      <c r="D162" s="442" t="s">
        <v>851</v>
      </c>
      <c r="E162" s="442"/>
      <c r="F162" s="442"/>
      <c r="G162" s="442"/>
      <c r="H162" s="442"/>
      <c r="I162" s="442"/>
      <c r="J162" s="442"/>
      <c r="K162" s="442"/>
      <c r="L162" s="442"/>
      <c r="M162" s="442"/>
      <c r="N162" s="400"/>
      <c r="O162" s="264"/>
      <c r="P162" s="267"/>
    </row>
    <row r="163" spans="1:16" ht="32.15" x14ac:dyDescent="0.3">
      <c r="A163" s="461"/>
      <c r="B163" s="409">
        <v>7</v>
      </c>
      <c r="C163" s="241" t="s">
        <v>923</v>
      </c>
      <c r="D163" s="442" t="s">
        <v>869</v>
      </c>
      <c r="E163" s="442"/>
      <c r="F163" s="442"/>
      <c r="G163" s="442"/>
      <c r="H163" s="442"/>
      <c r="I163" s="442"/>
      <c r="J163" s="442"/>
      <c r="K163" s="442"/>
      <c r="L163" s="442"/>
      <c r="M163" s="442"/>
      <c r="N163" s="400"/>
      <c r="O163" s="264"/>
      <c r="P163" s="412"/>
    </row>
    <row r="164" spans="1:16" x14ac:dyDescent="0.3">
      <c r="A164" s="461"/>
      <c r="B164" s="409">
        <v>8</v>
      </c>
      <c r="C164" s="241" t="s">
        <v>924</v>
      </c>
      <c r="D164" s="442" t="s">
        <v>851</v>
      </c>
      <c r="E164" s="442"/>
      <c r="F164" s="442"/>
      <c r="G164" s="442"/>
      <c r="H164" s="442"/>
      <c r="I164" s="442"/>
      <c r="J164" s="442"/>
      <c r="K164" s="442"/>
      <c r="L164" s="442"/>
      <c r="M164" s="442"/>
      <c r="N164" s="400"/>
      <c r="O164" s="264"/>
      <c r="P164" s="412"/>
    </row>
    <row r="165" spans="1:16" x14ac:dyDescent="0.3">
      <c r="A165" s="461"/>
      <c r="B165" s="409">
        <v>9</v>
      </c>
      <c r="C165" s="241" t="s">
        <v>925</v>
      </c>
      <c r="D165" s="442" t="s">
        <v>869</v>
      </c>
      <c r="E165" s="442"/>
      <c r="F165" s="442"/>
      <c r="G165" s="442"/>
      <c r="H165" s="442"/>
      <c r="I165" s="442"/>
      <c r="J165" s="442"/>
      <c r="K165" s="442"/>
      <c r="L165" s="442"/>
      <c r="M165" s="442"/>
      <c r="N165" s="400"/>
      <c r="O165" s="264"/>
      <c r="P165" s="412"/>
    </row>
    <row r="166" spans="1:16" x14ac:dyDescent="0.3">
      <c r="A166" s="461"/>
      <c r="B166" s="409">
        <v>10</v>
      </c>
      <c r="C166" s="241" t="s">
        <v>926</v>
      </c>
      <c r="D166" s="442" t="s">
        <v>851</v>
      </c>
      <c r="E166" s="442"/>
      <c r="F166" s="442"/>
      <c r="G166" s="442"/>
      <c r="H166" s="442"/>
      <c r="I166" s="442"/>
      <c r="J166" s="442"/>
      <c r="K166" s="442"/>
      <c r="L166" s="442"/>
      <c r="M166" s="442"/>
      <c r="N166" s="400"/>
      <c r="O166" s="264"/>
      <c r="P166" s="412"/>
    </row>
    <row r="167" spans="1:16" ht="32.15" x14ac:dyDescent="0.3">
      <c r="A167" s="461"/>
      <c r="B167" s="409">
        <v>11</v>
      </c>
      <c r="C167" s="241" t="s">
        <v>927</v>
      </c>
      <c r="D167" s="442" t="s">
        <v>851</v>
      </c>
      <c r="E167" s="442"/>
      <c r="F167" s="442"/>
      <c r="G167" s="442"/>
      <c r="H167" s="442"/>
      <c r="I167" s="442"/>
      <c r="J167" s="442"/>
      <c r="K167" s="442"/>
      <c r="L167" s="442"/>
      <c r="M167" s="442"/>
      <c r="N167" s="400"/>
      <c r="O167" s="264"/>
      <c r="P167" s="412"/>
    </row>
    <row r="168" spans="1:16" ht="32.15" x14ac:dyDescent="0.3">
      <c r="A168" s="461"/>
      <c r="B168" s="409">
        <v>12</v>
      </c>
      <c r="C168" s="241" t="s">
        <v>928</v>
      </c>
      <c r="D168" s="442" t="s">
        <v>845</v>
      </c>
      <c r="E168" s="442"/>
      <c r="F168" s="442"/>
      <c r="G168" s="442"/>
      <c r="H168" s="442"/>
      <c r="I168" s="442"/>
      <c r="J168" s="442"/>
      <c r="K168" s="442"/>
      <c r="L168" s="442"/>
      <c r="M168" s="442"/>
      <c r="N168" s="400"/>
      <c r="O168" s="264"/>
      <c r="P168" s="412"/>
    </row>
    <row r="169" spans="1:16" ht="32.15" x14ac:dyDescent="0.3">
      <c r="A169" s="461"/>
      <c r="B169" s="409">
        <v>13</v>
      </c>
      <c r="C169" s="241" t="s">
        <v>929</v>
      </c>
      <c r="D169" s="442" t="s">
        <v>851</v>
      </c>
      <c r="E169" s="442"/>
      <c r="F169" s="442"/>
      <c r="G169" s="442"/>
      <c r="H169" s="442"/>
      <c r="I169" s="442"/>
      <c r="J169" s="442"/>
      <c r="K169" s="442"/>
      <c r="L169" s="442"/>
      <c r="M169" s="442"/>
      <c r="N169" s="400"/>
      <c r="O169" s="264"/>
      <c r="P169" s="412"/>
    </row>
    <row r="170" spans="1:16" ht="32.15" x14ac:dyDescent="0.3">
      <c r="A170" s="461"/>
      <c r="B170" s="409">
        <v>14</v>
      </c>
      <c r="C170" s="241" t="s">
        <v>930</v>
      </c>
      <c r="D170" s="442" t="s">
        <v>289</v>
      </c>
      <c r="E170" s="442"/>
      <c r="F170" s="442"/>
      <c r="G170" s="442"/>
      <c r="H170" s="442"/>
      <c r="I170" s="442"/>
      <c r="J170" s="442"/>
      <c r="K170" s="442"/>
      <c r="L170" s="442"/>
      <c r="M170" s="442"/>
      <c r="N170" s="400"/>
      <c r="O170" s="264"/>
      <c r="P170" s="412"/>
    </row>
    <row r="171" spans="1:16" x14ac:dyDescent="0.3">
      <c r="A171" s="461"/>
      <c r="B171" s="409">
        <v>15</v>
      </c>
      <c r="C171" s="241" t="s">
        <v>931</v>
      </c>
      <c r="D171" s="442" t="s">
        <v>851</v>
      </c>
      <c r="E171" s="442"/>
      <c r="F171" s="442"/>
      <c r="G171" s="442"/>
      <c r="H171" s="442"/>
      <c r="I171" s="442"/>
      <c r="J171" s="442"/>
      <c r="K171" s="442"/>
      <c r="L171" s="442"/>
      <c r="M171" s="442"/>
      <c r="N171" s="400"/>
      <c r="O171" s="264"/>
      <c r="P171" s="412"/>
    </row>
    <row r="172" spans="1:16" ht="32.15" x14ac:dyDescent="0.3">
      <c r="A172" s="461"/>
      <c r="B172" s="409">
        <v>16</v>
      </c>
      <c r="C172" s="241" t="s">
        <v>932</v>
      </c>
      <c r="D172" s="442" t="s">
        <v>851</v>
      </c>
      <c r="E172" s="442"/>
      <c r="F172" s="442"/>
      <c r="G172" s="442"/>
      <c r="H172" s="442"/>
      <c r="I172" s="442"/>
      <c r="J172" s="442"/>
      <c r="K172" s="442"/>
      <c r="L172" s="442"/>
      <c r="M172" s="442"/>
      <c r="N172" s="400"/>
      <c r="O172" s="264"/>
      <c r="P172" s="412"/>
    </row>
    <row r="173" spans="1:16" x14ac:dyDescent="0.3">
      <c r="A173" s="461"/>
      <c r="B173" s="409">
        <v>17</v>
      </c>
      <c r="C173" s="141" t="s">
        <v>933</v>
      </c>
      <c r="D173" s="442" t="s">
        <v>851</v>
      </c>
      <c r="E173" s="442"/>
      <c r="F173" s="442"/>
      <c r="G173" s="442"/>
      <c r="H173" s="442"/>
      <c r="I173" s="442"/>
      <c r="J173" s="442"/>
      <c r="K173" s="442"/>
      <c r="L173" s="442"/>
      <c r="M173" s="442"/>
      <c r="N173" s="400"/>
      <c r="O173" s="264"/>
      <c r="P173" s="412"/>
    </row>
    <row r="174" spans="1:16" x14ac:dyDescent="0.3">
      <c r="A174" s="461"/>
      <c r="B174" s="409">
        <v>18</v>
      </c>
      <c r="C174" s="141" t="s">
        <v>452</v>
      </c>
      <c r="D174" s="442" t="s">
        <v>419</v>
      </c>
      <c r="E174" s="442"/>
      <c r="F174" s="442"/>
      <c r="G174" s="442"/>
      <c r="H174" s="442"/>
      <c r="I174" s="264" t="s">
        <v>859</v>
      </c>
      <c r="J174" s="448" t="s">
        <v>368</v>
      </c>
      <c r="K174" s="448"/>
      <c r="L174" s="448"/>
      <c r="M174" s="448"/>
      <c r="N174" s="402"/>
      <c r="O174" s="264"/>
      <c r="P174" s="412"/>
    </row>
    <row r="175" spans="1:16" x14ac:dyDescent="0.3">
      <c r="A175" s="461"/>
      <c r="B175" s="409">
        <v>19</v>
      </c>
      <c r="C175" s="141" t="s">
        <v>453</v>
      </c>
      <c r="D175" s="442" t="s">
        <v>419</v>
      </c>
      <c r="E175" s="442"/>
      <c r="F175" s="442"/>
      <c r="G175" s="442"/>
      <c r="H175" s="442"/>
      <c r="I175" s="264" t="s">
        <v>859</v>
      </c>
      <c r="J175" s="448" t="s">
        <v>369</v>
      </c>
      <c r="K175" s="448"/>
      <c r="L175" s="448"/>
      <c r="M175" s="448"/>
      <c r="N175" s="402"/>
      <c r="O175" s="264"/>
      <c r="P175" s="412"/>
    </row>
    <row r="176" spans="1:16" x14ac:dyDescent="0.3">
      <c r="A176" s="461"/>
      <c r="B176" s="409">
        <v>20</v>
      </c>
      <c r="C176" s="241" t="s">
        <v>934</v>
      </c>
      <c r="D176" s="442" t="s">
        <v>419</v>
      </c>
      <c r="E176" s="442"/>
      <c r="F176" s="442"/>
      <c r="G176" s="442"/>
      <c r="H176" s="442"/>
      <c r="I176" s="264" t="s">
        <v>859</v>
      </c>
      <c r="J176" s="448" t="s">
        <v>370</v>
      </c>
      <c r="K176" s="448"/>
      <c r="L176" s="448"/>
      <c r="M176" s="448"/>
      <c r="N176" s="402"/>
      <c r="O176" s="264"/>
      <c r="P176" s="412"/>
    </row>
    <row r="177" spans="1:16" ht="32.15" x14ac:dyDescent="0.3">
      <c r="A177" s="461"/>
      <c r="B177" s="409">
        <v>21</v>
      </c>
      <c r="C177" s="241" t="s">
        <v>935</v>
      </c>
      <c r="D177" s="442" t="s">
        <v>851</v>
      </c>
      <c r="E177" s="442"/>
      <c r="F177" s="442"/>
      <c r="G177" s="442"/>
      <c r="H177" s="442"/>
      <c r="I177" s="442"/>
      <c r="J177" s="442"/>
      <c r="K177" s="442"/>
      <c r="L177" s="442"/>
      <c r="M177" s="442"/>
      <c r="N177" s="400"/>
      <c r="O177" s="264"/>
      <c r="P177" s="412"/>
    </row>
    <row r="178" spans="1:16" x14ac:dyDescent="0.3">
      <c r="A178" s="461"/>
      <c r="B178" s="409">
        <v>22</v>
      </c>
      <c r="C178" s="241" t="s">
        <v>936</v>
      </c>
      <c r="D178" s="442" t="s">
        <v>851</v>
      </c>
      <c r="E178" s="442"/>
      <c r="F178" s="442"/>
      <c r="G178" s="442"/>
      <c r="H178" s="442"/>
      <c r="I178" s="442"/>
      <c r="J178" s="442"/>
      <c r="K178" s="442"/>
      <c r="L178" s="442"/>
      <c r="M178" s="442"/>
      <c r="N178" s="400"/>
      <c r="O178" s="264"/>
      <c r="P178" s="412"/>
    </row>
    <row r="179" spans="1:16" x14ac:dyDescent="0.3">
      <c r="A179" s="461"/>
      <c r="B179" s="409">
        <v>23</v>
      </c>
      <c r="C179" s="241" t="s">
        <v>937</v>
      </c>
      <c r="D179" s="442" t="s">
        <v>851</v>
      </c>
      <c r="E179" s="442"/>
      <c r="F179" s="442"/>
      <c r="G179" s="442"/>
      <c r="H179" s="442"/>
      <c r="I179" s="442"/>
      <c r="J179" s="442"/>
      <c r="K179" s="442"/>
      <c r="L179" s="442"/>
      <c r="M179" s="442"/>
      <c r="N179" s="400"/>
      <c r="O179" s="264"/>
      <c r="P179" s="412"/>
    </row>
    <row r="180" spans="1:16" ht="32.15" x14ac:dyDescent="0.3">
      <c r="A180" s="461"/>
      <c r="B180" s="409">
        <v>24</v>
      </c>
      <c r="C180" s="141" t="s">
        <v>938</v>
      </c>
      <c r="D180" s="442" t="s">
        <v>851</v>
      </c>
      <c r="E180" s="442"/>
      <c r="F180" s="442"/>
      <c r="G180" s="442"/>
      <c r="H180" s="442"/>
      <c r="I180" s="442"/>
      <c r="J180" s="442"/>
      <c r="K180" s="442"/>
      <c r="L180" s="442"/>
      <c r="M180" s="442"/>
      <c r="N180" s="400"/>
      <c r="O180" s="264"/>
      <c r="P180" s="412"/>
    </row>
    <row r="181" spans="1:16" x14ac:dyDescent="0.3">
      <c r="A181" s="461"/>
      <c r="B181" s="409">
        <v>25</v>
      </c>
      <c r="C181" s="104" t="s">
        <v>939</v>
      </c>
      <c r="D181" s="442" t="s">
        <v>858</v>
      </c>
      <c r="E181" s="442"/>
      <c r="F181" s="442"/>
      <c r="G181" s="442"/>
      <c r="H181" s="442"/>
      <c r="I181" s="442"/>
      <c r="J181" s="442"/>
      <c r="K181" s="442"/>
      <c r="L181" s="442"/>
      <c r="M181" s="442"/>
      <c r="N181" s="400"/>
      <c r="O181" s="264"/>
      <c r="P181" s="412"/>
    </row>
    <row r="182" spans="1:16" x14ac:dyDescent="0.3">
      <c r="A182" s="461"/>
      <c r="B182" s="409">
        <v>26</v>
      </c>
      <c r="C182" s="141" t="s">
        <v>940</v>
      </c>
      <c r="D182" s="442" t="s">
        <v>851</v>
      </c>
      <c r="E182" s="442"/>
      <c r="F182" s="442"/>
      <c r="G182" s="442"/>
      <c r="H182" s="442"/>
      <c r="I182" s="442"/>
      <c r="J182" s="442"/>
      <c r="K182" s="442"/>
      <c r="L182" s="442"/>
      <c r="M182" s="442"/>
      <c r="N182" s="400"/>
      <c r="O182" s="264"/>
      <c r="P182" s="412"/>
    </row>
    <row r="183" spans="1:16" x14ac:dyDescent="0.3">
      <c r="A183" s="461"/>
      <c r="B183" s="409">
        <v>27</v>
      </c>
      <c r="C183" s="241" t="s">
        <v>941</v>
      </c>
      <c r="D183" s="442" t="s">
        <v>851</v>
      </c>
      <c r="E183" s="442"/>
      <c r="F183" s="442"/>
      <c r="G183" s="442"/>
      <c r="H183" s="442"/>
      <c r="I183" s="442"/>
      <c r="J183" s="442"/>
      <c r="K183" s="442"/>
      <c r="L183" s="442"/>
      <c r="M183" s="442"/>
      <c r="N183" s="400"/>
      <c r="O183" s="264"/>
      <c r="P183" s="412"/>
    </row>
    <row r="184" spans="1:16" x14ac:dyDescent="0.3">
      <c r="A184" s="461"/>
      <c r="B184" s="409">
        <v>28</v>
      </c>
      <c r="C184" s="141" t="s">
        <v>942</v>
      </c>
      <c r="D184" s="442" t="s">
        <v>851</v>
      </c>
      <c r="E184" s="442"/>
      <c r="F184" s="442"/>
      <c r="G184" s="442"/>
      <c r="H184" s="442"/>
      <c r="I184" s="442"/>
      <c r="J184" s="442"/>
      <c r="K184" s="442"/>
      <c r="L184" s="442"/>
      <c r="M184" s="442"/>
      <c r="N184" s="400"/>
      <c r="O184" s="264"/>
      <c r="P184" s="412"/>
    </row>
    <row r="185" spans="1:16" x14ac:dyDescent="0.3">
      <c r="A185" s="461"/>
      <c r="B185" s="409">
        <v>29</v>
      </c>
      <c r="C185" s="241" t="s">
        <v>943</v>
      </c>
      <c r="D185" s="442" t="s">
        <v>851</v>
      </c>
      <c r="E185" s="442"/>
      <c r="F185" s="442"/>
      <c r="G185" s="442"/>
      <c r="H185" s="442"/>
      <c r="I185" s="442"/>
      <c r="J185" s="442"/>
      <c r="K185" s="442"/>
      <c r="L185" s="442"/>
      <c r="M185" s="442"/>
      <c r="N185" s="400"/>
      <c r="O185" s="264"/>
      <c r="P185" s="412"/>
    </row>
    <row r="186" spans="1:16" x14ac:dyDescent="0.3">
      <c r="A186" s="461"/>
      <c r="B186" s="409">
        <v>30</v>
      </c>
      <c r="C186" s="241" t="s">
        <v>627</v>
      </c>
      <c r="D186" s="442" t="s">
        <v>851</v>
      </c>
      <c r="E186" s="442"/>
      <c r="F186" s="442"/>
      <c r="G186" s="442"/>
      <c r="H186" s="442"/>
      <c r="I186" s="442"/>
      <c r="J186" s="442"/>
      <c r="K186" s="442"/>
      <c r="L186" s="442"/>
      <c r="M186" s="442"/>
      <c r="N186" s="400"/>
      <c r="O186" s="264"/>
      <c r="P186" s="412"/>
    </row>
    <row r="187" spans="1:16" ht="16.649999999999999" thickBot="1" x14ac:dyDescent="0.35">
      <c r="A187" s="462"/>
      <c r="B187" s="274"/>
      <c r="C187" s="247"/>
      <c r="D187" s="474"/>
      <c r="E187" s="475"/>
      <c r="F187" s="475"/>
      <c r="G187" s="475"/>
      <c r="H187" s="475"/>
      <c r="I187" s="475"/>
      <c r="J187" s="475"/>
      <c r="K187" s="475"/>
      <c r="L187" s="475"/>
      <c r="M187" s="476"/>
      <c r="N187" s="275"/>
      <c r="O187" s="276"/>
      <c r="P187" s="279"/>
    </row>
    <row r="188" spans="1:16" s="252" customFormat="1" x14ac:dyDescent="0.3">
      <c r="A188" s="457" t="s">
        <v>944</v>
      </c>
      <c r="B188" s="361">
        <v>1</v>
      </c>
      <c r="C188" s="248" t="s">
        <v>945</v>
      </c>
      <c r="D188" s="470" t="s">
        <v>419</v>
      </c>
      <c r="E188" s="470"/>
      <c r="F188" s="470"/>
      <c r="G188" s="470"/>
      <c r="H188" s="470"/>
      <c r="I188" s="266" t="s">
        <v>859</v>
      </c>
      <c r="J188" s="471" t="s">
        <v>371</v>
      </c>
      <c r="K188" s="472"/>
      <c r="L188" s="472"/>
      <c r="M188" s="473"/>
      <c r="N188" s="359"/>
      <c r="O188" s="280"/>
      <c r="P188" s="281"/>
    </row>
    <row r="189" spans="1:16" s="252" customFormat="1" x14ac:dyDescent="0.3">
      <c r="A189" s="458"/>
      <c r="B189" s="409">
        <v>2</v>
      </c>
      <c r="C189" s="142" t="s">
        <v>946</v>
      </c>
      <c r="D189" s="442" t="s">
        <v>419</v>
      </c>
      <c r="E189" s="442"/>
      <c r="F189" s="442"/>
      <c r="G189" s="442"/>
      <c r="H189" s="442"/>
      <c r="I189" s="264" t="s">
        <v>859</v>
      </c>
      <c r="J189" s="448" t="s">
        <v>772</v>
      </c>
      <c r="K189" s="448"/>
      <c r="L189" s="448"/>
      <c r="M189" s="448"/>
      <c r="N189" s="385"/>
      <c r="O189" s="426"/>
      <c r="P189" s="427"/>
    </row>
    <row r="190" spans="1:16" s="252" customFormat="1" x14ac:dyDescent="0.3">
      <c r="A190" s="458"/>
      <c r="B190" s="409">
        <v>3</v>
      </c>
      <c r="C190" s="142" t="s">
        <v>947</v>
      </c>
      <c r="D190" s="454"/>
      <c r="E190" s="455"/>
      <c r="F190" s="455"/>
      <c r="G190" s="455"/>
      <c r="H190" s="455"/>
      <c r="I190" s="455"/>
      <c r="J190" s="455"/>
      <c r="K190" s="455"/>
      <c r="L190" s="455"/>
      <c r="M190" s="456"/>
      <c r="N190" s="278"/>
      <c r="O190" s="282"/>
      <c r="P190" s="283"/>
    </row>
    <row r="191" spans="1:16" s="252" customFormat="1" ht="16.649999999999999" thickBot="1" x14ac:dyDescent="0.35">
      <c r="A191" s="459"/>
      <c r="B191" s="284"/>
      <c r="C191" s="249"/>
      <c r="D191" s="474"/>
      <c r="E191" s="475"/>
      <c r="F191" s="475"/>
      <c r="G191" s="475"/>
      <c r="H191" s="475"/>
      <c r="I191" s="475"/>
      <c r="J191" s="475"/>
      <c r="K191" s="475"/>
      <c r="L191" s="475"/>
      <c r="M191" s="476"/>
      <c r="N191" s="275"/>
      <c r="O191" s="285"/>
      <c r="P191" s="286"/>
    </row>
    <row r="192" spans="1:16" s="252" customFormat="1" x14ac:dyDescent="0.3">
      <c r="A192" s="453" t="s">
        <v>460</v>
      </c>
      <c r="B192" s="453"/>
      <c r="C192" s="453"/>
      <c r="D192" s="453"/>
      <c r="E192" s="453"/>
      <c r="F192" s="453"/>
      <c r="G192" s="453"/>
      <c r="H192" s="453"/>
      <c r="I192" s="453"/>
      <c r="J192" s="453"/>
      <c r="K192" s="453"/>
      <c r="L192" s="453"/>
      <c r="M192" s="453"/>
      <c r="N192" s="1"/>
      <c r="O192" s="1"/>
      <c r="P192" s="1"/>
    </row>
    <row r="193" spans="1:16" s="252" customFormat="1" ht="16.2" customHeight="1" x14ac:dyDescent="0.3">
      <c r="A193" s="452" t="s">
        <v>948</v>
      </c>
      <c r="B193" s="452"/>
      <c r="C193" s="452"/>
      <c r="D193" s="452"/>
      <c r="E193" s="452"/>
      <c r="F193" s="452"/>
      <c r="G193" s="452"/>
      <c r="H193" s="452"/>
      <c r="I193" s="452"/>
      <c r="J193" s="452"/>
      <c r="K193" s="452"/>
      <c r="L193" s="452"/>
      <c r="M193" s="452"/>
      <c r="N193" s="452"/>
      <c r="O193" s="452"/>
      <c r="P193" s="452"/>
    </row>
    <row r="194" spans="1:16" s="251" customFormat="1" x14ac:dyDescent="0.3">
      <c r="A194" s="217"/>
      <c r="B194" s="146" t="s">
        <v>949</v>
      </c>
      <c r="C194" s="250"/>
      <c r="D194" s="146"/>
      <c r="E194" s="146"/>
      <c r="F194" s="146"/>
      <c r="G194" s="146"/>
      <c r="H194" s="146"/>
      <c r="I194" s="146"/>
      <c r="J194" s="146"/>
      <c r="K194" s="217"/>
      <c r="L194" s="146"/>
      <c r="M194" s="146"/>
      <c r="N194" s="146"/>
      <c r="O194" s="146"/>
      <c r="P194" s="146"/>
    </row>
    <row r="195" spans="1:16" s="251" customFormat="1" x14ac:dyDescent="0.3">
      <c r="A195" s="217" t="s">
        <v>421</v>
      </c>
      <c r="C195" s="250"/>
      <c r="D195" s="146"/>
      <c r="E195" s="146"/>
      <c r="F195" s="146"/>
      <c r="G195" s="146"/>
      <c r="H195" s="146"/>
      <c r="I195" s="146"/>
      <c r="J195" s="146"/>
      <c r="K195" s="217"/>
      <c r="L195" s="146"/>
      <c r="M195" s="146"/>
      <c r="N195" s="146"/>
      <c r="O195" s="146"/>
      <c r="P195" s="146"/>
    </row>
    <row r="196" spans="1:16" s="287" customFormat="1" x14ac:dyDescent="0.3">
      <c r="A196" s="451" t="s">
        <v>950</v>
      </c>
      <c r="B196" s="451"/>
      <c r="C196" s="451"/>
      <c r="D196" s="451"/>
      <c r="E196" s="451"/>
      <c r="F196" s="451"/>
      <c r="G196" s="451"/>
      <c r="H196" s="451"/>
      <c r="I196" s="451"/>
      <c r="J196" s="451"/>
      <c r="K196" s="451"/>
      <c r="L196" s="451"/>
      <c r="M196" s="451"/>
      <c r="N196" s="451"/>
      <c r="O196" s="451"/>
      <c r="P196" s="451"/>
    </row>
    <row r="197" spans="1:16" x14ac:dyDescent="0.3">
      <c r="A197" s="1"/>
      <c r="B197" s="1"/>
      <c r="C197" s="238"/>
      <c r="D197" s="1"/>
      <c r="E197" s="1"/>
      <c r="F197" s="1"/>
      <c r="G197" s="1"/>
      <c r="H197" s="1"/>
    </row>
    <row r="198" spans="1:16" s="252" customFormat="1" x14ac:dyDescent="0.3">
      <c r="A198" s="2"/>
      <c r="B198" s="2"/>
      <c r="C198" s="97"/>
      <c r="D198" s="2"/>
      <c r="E198" s="2"/>
      <c r="F198" s="2"/>
      <c r="G198" s="2"/>
      <c r="H198" s="2"/>
      <c r="I198" s="2"/>
      <c r="J198" s="2"/>
      <c r="K198" s="34"/>
      <c r="L198" s="2"/>
      <c r="M198" s="2"/>
      <c r="N198" s="2"/>
      <c r="O198" s="1"/>
      <c r="P198" s="1"/>
    </row>
    <row r="199" spans="1:16" s="252" customFormat="1" x14ac:dyDescent="0.3">
      <c r="A199" s="2"/>
      <c r="B199" s="2"/>
      <c r="C199" s="97"/>
      <c r="D199" s="2"/>
      <c r="E199" s="2"/>
      <c r="F199" s="2"/>
      <c r="G199" s="2"/>
      <c r="H199" s="2"/>
      <c r="I199" s="2"/>
      <c r="J199" s="2"/>
      <c r="K199" s="34"/>
      <c r="L199" s="2"/>
      <c r="M199" s="2"/>
      <c r="N199" s="2"/>
      <c r="O199" s="1"/>
      <c r="P199" s="1"/>
    </row>
    <row r="200" spans="1:16" s="252" customFormat="1" x14ac:dyDescent="0.3">
      <c r="A200" s="2"/>
      <c r="B200" s="2"/>
      <c r="C200" s="97"/>
      <c r="D200" s="2"/>
      <c r="E200" s="2"/>
      <c r="F200" s="2"/>
      <c r="G200" s="2"/>
      <c r="H200" s="2"/>
      <c r="I200" s="2"/>
      <c r="J200" s="2"/>
      <c r="K200" s="34"/>
      <c r="L200" s="2"/>
      <c r="M200" s="2"/>
      <c r="N200" s="2"/>
      <c r="O200" s="1"/>
      <c r="P200" s="1"/>
    </row>
    <row r="201" spans="1:16" s="252" customFormat="1" x14ac:dyDescent="0.3">
      <c r="A201" s="2"/>
      <c r="B201" s="2"/>
      <c r="C201" s="97"/>
      <c r="D201" s="2"/>
      <c r="E201" s="2"/>
      <c r="F201" s="2"/>
      <c r="G201" s="2"/>
      <c r="H201" s="2"/>
      <c r="I201" s="2"/>
      <c r="J201" s="2"/>
      <c r="K201" s="34"/>
      <c r="L201" s="2"/>
      <c r="M201" s="2"/>
      <c r="N201" s="2"/>
      <c r="O201" s="1"/>
      <c r="P201" s="1"/>
    </row>
  </sheetData>
  <sheetProtection selectLockedCells="1"/>
  <mergeCells count="231">
    <mergeCell ref="D135:M135"/>
    <mergeCell ref="D136:M136"/>
    <mergeCell ref="D99:M99"/>
    <mergeCell ref="D100:H100"/>
    <mergeCell ref="J100:M100"/>
    <mergeCell ref="D101:L101"/>
    <mergeCell ref="D121:M121"/>
    <mergeCell ref="D123:H123"/>
    <mergeCell ref="J123:M123"/>
    <mergeCell ref="D124:M124"/>
    <mergeCell ref="D125:M125"/>
    <mergeCell ref="D112:M112"/>
    <mergeCell ref="J79:M79"/>
    <mergeCell ref="D81:H81"/>
    <mergeCell ref="J81:L81"/>
    <mergeCell ref="D82:M82"/>
    <mergeCell ref="D84:L84"/>
    <mergeCell ref="D89:M89"/>
    <mergeCell ref="D90:H90"/>
    <mergeCell ref="J90:M90"/>
    <mergeCell ref="D80:M80"/>
    <mergeCell ref="A27:A49"/>
    <mergeCell ref="A50:A71"/>
    <mergeCell ref="D108:H108"/>
    <mergeCell ref="A138:A156"/>
    <mergeCell ref="D43:M43"/>
    <mergeCell ref="D30:M30"/>
    <mergeCell ref="D42:M42"/>
    <mergeCell ref="D98:M98"/>
    <mergeCell ref="D141:M141"/>
    <mergeCell ref="B56:B59"/>
    <mergeCell ref="C56:C59"/>
    <mergeCell ref="D56:M59"/>
    <mergeCell ref="D142:H142"/>
    <mergeCell ref="J142:M142"/>
    <mergeCell ref="D34:M34"/>
    <mergeCell ref="D86:M86"/>
    <mergeCell ref="D87:M87"/>
    <mergeCell ref="D73:M73"/>
    <mergeCell ref="D85:M85"/>
    <mergeCell ref="D35:L35"/>
    <mergeCell ref="D88:M88"/>
    <mergeCell ref="D149:M149"/>
    <mergeCell ref="D143:H143"/>
    <mergeCell ref="J143:M143"/>
    <mergeCell ref="J21:M21"/>
    <mergeCell ref="D51:M51"/>
    <mergeCell ref="D44:H44"/>
    <mergeCell ref="J44:M44"/>
    <mergeCell ref="D61:M61"/>
    <mergeCell ref="D45:M45"/>
    <mergeCell ref="D46:M46"/>
    <mergeCell ref="D148:M148"/>
    <mergeCell ref="D191:M191"/>
    <mergeCell ref="D174:H174"/>
    <mergeCell ref="J174:M174"/>
    <mergeCell ref="D175:H175"/>
    <mergeCell ref="J175:M175"/>
    <mergeCell ref="D176:H176"/>
    <mergeCell ref="D94:M94"/>
    <mergeCell ref="D72:M72"/>
    <mergeCell ref="D95:M95"/>
    <mergeCell ref="D77:H77"/>
    <mergeCell ref="J77:M77"/>
    <mergeCell ref="D29:H29"/>
    <mergeCell ref="J29:M29"/>
    <mergeCell ref="D78:H78"/>
    <mergeCell ref="J78:M78"/>
    <mergeCell ref="D79:H79"/>
    <mergeCell ref="C2:E2"/>
    <mergeCell ref="D13:L13"/>
    <mergeCell ref="D12:M12"/>
    <mergeCell ref="D53:H53"/>
    <mergeCell ref="J53:M53"/>
    <mergeCell ref="D60:M60"/>
    <mergeCell ref="D62:M62"/>
    <mergeCell ref="D63:M63"/>
    <mergeCell ref="D64:H64"/>
    <mergeCell ref="J64:M64"/>
    <mergeCell ref="D31:M31"/>
    <mergeCell ref="A4:M4"/>
    <mergeCell ref="D6:M6"/>
    <mergeCell ref="D8:M8"/>
    <mergeCell ref="D50:M50"/>
    <mergeCell ref="D7:M7"/>
    <mergeCell ref="D48:M48"/>
    <mergeCell ref="K28:L28"/>
    <mergeCell ref="D28:H28"/>
    <mergeCell ref="D54:M54"/>
    <mergeCell ref="D39:M39"/>
    <mergeCell ref="D38:H38"/>
    <mergeCell ref="J38:M38"/>
    <mergeCell ref="D47:M47"/>
    <mergeCell ref="D19:M19"/>
    <mergeCell ref="D21:H21"/>
    <mergeCell ref="J106:M106"/>
    <mergeCell ref="D106:H106"/>
    <mergeCell ref="D114:M114"/>
    <mergeCell ref="D104:M104"/>
    <mergeCell ref="D105:M105"/>
    <mergeCell ref="D115:M115"/>
    <mergeCell ref="D9:H9"/>
    <mergeCell ref="L9:M9"/>
    <mergeCell ref="D11:M11"/>
    <mergeCell ref="D24:H24"/>
    <mergeCell ref="J24:M24"/>
    <mergeCell ref="D15:M15"/>
    <mergeCell ref="D17:M17"/>
    <mergeCell ref="D20:H20"/>
    <mergeCell ref="J20:M20"/>
    <mergeCell ref="D18:H18"/>
    <mergeCell ref="J18:M18"/>
    <mergeCell ref="D14:M14"/>
    <mergeCell ref="D22:L22"/>
    <mergeCell ref="D23:M23"/>
    <mergeCell ref="D10:M10"/>
    <mergeCell ref="D16:M16"/>
    <mergeCell ref="A8:A26"/>
    <mergeCell ref="D40:M40"/>
    <mergeCell ref="D41:M41"/>
    <mergeCell ref="D55:M55"/>
    <mergeCell ref="D74:M74"/>
    <mergeCell ref="D75:M75"/>
    <mergeCell ref="D71:M71"/>
    <mergeCell ref="D65:M65"/>
    <mergeCell ref="D67:M67"/>
    <mergeCell ref="D68:M68"/>
    <mergeCell ref="D27:M27"/>
    <mergeCell ref="D52:M52"/>
    <mergeCell ref="D37:M37"/>
    <mergeCell ref="D32:M32"/>
    <mergeCell ref="D33:M33"/>
    <mergeCell ref="D36:M36"/>
    <mergeCell ref="D25:M25"/>
    <mergeCell ref="D69:L69"/>
    <mergeCell ref="D66:M66"/>
    <mergeCell ref="D70:L70"/>
    <mergeCell ref="D26:L26"/>
    <mergeCell ref="A72:A137"/>
    <mergeCell ref="D76:L76"/>
    <mergeCell ref="D83:L83"/>
    <mergeCell ref="A5:M5"/>
    <mergeCell ref="A1:P1"/>
    <mergeCell ref="D3:P3"/>
    <mergeCell ref="D138:M138"/>
    <mergeCell ref="D166:M166"/>
    <mergeCell ref="D167:M167"/>
    <mergeCell ref="D144:M144"/>
    <mergeCell ref="D188:H188"/>
    <mergeCell ref="J188:M188"/>
    <mergeCell ref="D184:M184"/>
    <mergeCell ref="D185:M185"/>
    <mergeCell ref="D140:M140"/>
    <mergeCell ref="D139:M139"/>
    <mergeCell ref="D158:M158"/>
    <mergeCell ref="D187:M187"/>
    <mergeCell ref="D173:M173"/>
    <mergeCell ref="D178:M178"/>
    <mergeCell ref="D179:M179"/>
    <mergeCell ref="D180:M180"/>
    <mergeCell ref="D169:M169"/>
    <mergeCell ref="D170:M170"/>
    <mergeCell ref="D156:M156"/>
    <mergeCell ref="D91:M91"/>
    <mergeCell ref="D49:L49"/>
    <mergeCell ref="D152:M152"/>
    <mergeCell ref="D145:M145"/>
    <mergeCell ref="D146:M146"/>
    <mergeCell ref="D147:M147"/>
    <mergeCell ref="D150:M150"/>
    <mergeCell ref="D92:M92"/>
    <mergeCell ref="D93:M93"/>
    <mergeCell ref="D116:M116"/>
    <mergeCell ref="D122:M122"/>
    <mergeCell ref="D107:H107"/>
    <mergeCell ref="J107:M107"/>
    <mergeCell ref="D109:H109"/>
    <mergeCell ref="D118:M118"/>
    <mergeCell ref="D117:M117"/>
    <mergeCell ref="D103:M103"/>
    <mergeCell ref="J108:L108"/>
    <mergeCell ref="D102:L102"/>
    <mergeCell ref="D96:M96"/>
    <mergeCell ref="D110:M110"/>
    <mergeCell ref="D113:L113"/>
    <mergeCell ref="D97:M97"/>
    <mergeCell ref="D111:M111"/>
    <mergeCell ref="D133:M133"/>
    <mergeCell ref="D134:M134"/>
    <mergeCell ref="A196:P196"/>
    <mergeCell ref="A193:P193"/>
    <mergeCell ref="A192:M192"/>
    <mergeCell ref="D186:M186"/>
    <mergeCell ref="D190:M190"/>
    <mergeCell ref="D182:M182"/>
    <mergeCell ref="D171:M171"/>
    <mergeCell ref="D172:M172"/>
    <mergeCell ref="D165:M165"/>
    <mergeCell ref="A188:A191"/>
    <mergeCell ref="J176:M176"/>
    <mergeCell ref="D168:M168"/>
    <mergeCell ref="D189:H189"/>
    <mergeCell ref="J189:M189"/>
    <mergeCell ref="D181:M181"/>
    <mergeCell ref="D177:M177"/>
    <mergeCell ref="A157:A187"/>
    <mergeCell ref="D183:M183"/>
    <mergeCell ref="D155:M155"/>
    <mergeCell ref="D153:M153"/>
    <mergeCell ref="D154:M154"/>
    <mergeCell ref="D137:L137"/>
    <mergeCell ref="D163:M163"/>
    <mergeCell ref="D159:M159"/>
    <mergeCell ref="D157:M157"/>
    <mergeCell ref="D119:M119"/>
    <mergeCell ref="D164:M164"/>
    <mergeCell ref="D160:M160"/>
    <mergeCell ref="D162:M162"/>
    <mergeCell ref="D161:M161"/>
    <mergeCell ref="D126:H126"/>
    <mergeCell ref="J126:M126"/>
    <mergeCell ref="D120:M120"/>
    <mergeCell ref="D127:H127"/>
    <mergeCell ref="J127:M127"/>
    <mergeCell ref="D128:H128"/>
    <mergeCell ref="J128:M128"/>
    <mergeCell ref="D129:L129"/>
    <mergeCell ref="D130:M130"/>
    <mergeCell ref="D131:M131"/>
    <mergeCell ref="D132:M132"/>
    <mergeCell ref="D151:M151"/>
  </mergeCells>
  <phoneticPr fontId="2" type="noConversion"/>
  <hyperlinks>
    <hyperlink ref="D7:M7" location="簡報大綱!A1" display="簡報大綱" xr:uid="{00000000-0004-0000-0100-000000000000}"/>
    <hyperlink ref="J9" location="'A1'!A1" display="A1" xr:uid="{00000000-0004-0000-0100-000001000000}"/>
    <hyperlink ref="K9" location="'A2'!A1" display="A2" xr:uid="{00000000-0004-0000-0100-000002000000}"/>
    <hyperlink ref="L9:M9" location="'A3'!A1" display="A3" xr:uid="{00000000-0004-0000-0100-000003000000}"/>
    <hyperlink ref="J24:M24" location="'A7'!A1" display="A7" xr:uid="{00000000-0004-0000-0100-000004000000}"/>
    <hyperlink ref="J18:M18" location="'A4'!A1" display="A4" xr:uid="{00000000-0004-0000-0100-000005000000}"/>
    <hyperlink ref="J38:M38" location="'B4'!A1" display="B4" xr:uid="{00000000-0004-0000-0100-000006000000}"/>
    <hyperlink ref="J53:M53" location="'C1'!A1" display="C1" xr:uid="{00000000-0004-0000-0100-000007000000}"/>
    <hyperlink ref="J64:M64" location="'C2'!A1" display="C2" xr:uid="{00000000-0004-0000-0100-000008000000}"/>
    <hyperlink ref="J142:M142" location="'E1'!A1" display="E1" xr:uid="{00000000-0004-0000-0100-000010000000}"/>
    <hyperlink ref="J174:M174" location="'F1'!A1" display="F1" xr:uid="{00000000-0004-0000-0100-000011000000}"/>
    <hyperlink ref="J175:M175" location="'F2'!A1" display="F2" xr:uid="{00000000-0004-0000-0100-000012000000}"/>
    <hyperlink ref="J176:M176" location="'F3'!A1" display="F3" xr:uid="{00000000-0004-0000-0100-000013000000}"/>
    <hyperlink ref="J188:M188" location="'G1'!A1" display="G1" xr:uid="{00000000-0004-0000-0100-000014000000}"/>
    <hyperlink ref="J29:M29" location="'B3'!A1" display="B3" xr:uid="{00000000-0004-0000-0100-000015000000}"/>
    <hyperlink ref="D8:M8" r:id="rId1" display="請填寫" xr:uid="{00000000-0004-0000-0100-000017000000}"/>
    <hyperlink ref="D27:M27" r:id="rId2" display="請填寫" xr:uid="{00000000-0004-0000-0100-000018000000}"/>
    <hyperlink ref="D50:M50" r:id="rId3" display="請填寫" xr:uid="{00000000-0004-0000-0100-000019000000}"/>
    <hyperlink ref="D138:M138" r:id="rId4" display="請填寫" xr:uid="{00000000-0004-0000-0100-00001B000000}"/>
    <hyperlink ref="D157:M157" r:id="rId5" display="請填寫" xr:uid="{00000000-0004-0000-0100-00001C000000}"/>
    <hyperlink ref="J21:M21" location="'A6'!A1" display="A6" xr:uid="{00000000-0004-0000-0100-00001D000000}"/>
    <hyperlink ref="J20:M20" location="'A5'!A1" display="A5" xr:uid="{00000000-0004-0000-0100-00001E000000}"/>
    <hyperlink ref="J28" location="'B1'!A1" display="B1" xr:uid="{00000000-0004-0000-0100-00001F000000}"/>
    <hyperlink ref="K28" location="'B2'!A1" display="B2" xr:uid="{00000000-0004-0000-0100-000020000000}"/>
    <hyperlink ref="J44:M44" location="'B5'!A1" display="B5" xr:uid="{00000000-0004-0000-0100-000021000000}"/>
    <hyperlink ref="J143:M143" location="'E2'!A1" display="E2" xr:uid="{00000000-0004-0000-0100-000023000000}"/>
    <hyperlink ref="J189:M189" location="'G2'!A1" display="G2" xr:uid="{00000000-0004-0000-0100-00002B000000}"/>
    <hyperlink ref="J77:M77" location="'D1'!A1" display="D1" xr:uid="{D173108B-B305-4C8D-A579-41A44C3E2860}"/>
    <hyperlink ref="J78:M78" location="'D2'!A1" display="D2" xr:uid="{F10C8C39-C6AE-45B5-AF5F-3002D09EFDD7}"/>
    <hyperlink ref="J90:M90" location="'D4'!A1" display="D4" xr:uid="{0BE5E429-FBB1-48BF-8542-CF34F97B2FE8}"/>
    <hyperlink ref="M100" location="'A16'!A1" display="A16" xr:uid="{DF64CACC-8500-4424-92E8-E682E799A333}"/>
    <hyperlink ref="J106:M106" location="'D6'!A1" display="D6" xr:uid="{3AF0FBE8-C73E-4542-970F-0DD604E93A9A}"/>
    <hyperlink ref="J107:M107" location="'D7'!A1" display="D7" xr:uid="{0C2D5B34-6AED-453C-8AA3-00096D1AADF9}"/>
    <hyperlink ref="J123:M123" location="'D10'!A1" display="D10" xr:uid="{5DF96F9E-2E29-439C-9B9E-6C5D2D611113}"/>
    <hyperlink ref="J108" location="'D9'!A1" display="D9" xr:uid="{922F02E0-D61D-4694-BD3C-B2D82F5DCA2D}"/>
    <hyperlink ref="D72:M72" r:id="rId6" display="請填寫" xr:uid="{F69EA449-0465-40E3-8008-2A6750AFDDC4}"/>
    <hyperlink ref="J128:M128" location="'D13'!A1" display="D13" xr:uid="{7B44677D-E71B-4043-ABA1-2FF40169500E}"/>
    <hyperlink ref="J126:M126" location="'D11'!A1" display="D11" xr:uid="{099FFF8E-1568-4C58-AA24-CFF93DFF84B5}"/>
    <hyperlink ref="J127:M127" location="'D12'!A1" display="D12" xr:uid="{32C3288E-1442-4B9C-8EB8-D95F5DFE5DC8}"/>
    <hyperlink ref="J79:M79" location="'D2'!A1" display="D2" xr:uid="{1DF8FF8F-7C55-4018-8BF3-B026E8FDBC79}"/>
    <hyperlink ref="J81:L81" location="'D3'!A1" display="D3" xr:uid="{F04E612D-D477-45F9-BFB2-334DF07646D7}"/>
    <hyperlink ref="J100:M100" location="'D5'!A1" display="D5" xr:uid="{8EBBE53B-C6B0-476C-84CD-54BE43BE9BDF}"/>
    <hyperlink ref="J108:L108" location="'D8'!A1" display="D8" xr:uid="{8E5CA5DD-1FAC-4560-A807-7A3F2CEDAC17}"/>
    <hyperlink ref="K109" location="'D9'!A1" display="D9-1" xr:uid="{478F26D2-1AC3-4785-88E2-5ACB1CBF1A38}"/>
    <hyperlink ref="J109" location="'D9'!A1" display="D9" xr:uid="{3A2B69AC-EBFB-4836-A4F9-C579187336A4}"/>
  </hyperlinks>
  <pageMargins left="0.23622047244094491" right="0.23622047244094491" top="0.74803149606299213" bottom="0.74803149606299213" header="0.31496062992125984" footer="0.31496062992125984"/>
  <pageSetup paperSize="9" scale="80" fitToHeight="0" orientation="landscape" r:id="rId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N93"/>
  <sheetViews>
    <sheetView zoomScaleNormal="100" workbookViewId="0">
      <selection sqref="A1:M1"/>
    </sheetView>
  </sheetViews>
  <sheetFormatPr defaultColWidth="9" defaultRowHeight="16.100000000000001" x14ac:dyDescent="0.3"/>
  <cols>
    <col min="1" max="1" width="21.5" style="2" customWidth="1"/>
    <col min="2" max="2" width="36.09765625" style="2" bestFit="1" customWidth="1"/>
    <col min="3" max="3" width="15.3984375" style="2" bestFit="1" customWidth="1"/>
    <col min="4" max="4" width="26.3984375" style="2" customWidth="1"/>
    <col min="5" max="13" width="12.8984375" style="2" customWidth="1"/>
    <col min="14" max="16384" width="9" style="2"/>
  </cols>
  <sheetData>
    <row r="1" spans="1:14" ht="19.399999999999999" x14ac:dyDescent="0.3">
      <c r="A1" s="511" t="s">
        <v>510</v>
      </c>
      <c r="B1" s="511"/>
      <c r="C1" s="511"/>
      <c r="D1" s="511"/>
      <c r="E1" s="511"/>
      <c r="F1" s="511"/>
      <c r="G1" s="511"/>
      <c r="H1" s="511"/>
      <c r="I1" s="511"/>
      <c r="J1" s="511"/>
      <c r="K1" s="511"/>
      <c r="L1" s="511"/>
      <c r="M1" s="511"/>
      <c r="N1" s="147" t="s">
        <v>293</v>
      </c>
    </row>
    <row r="2" spans="1:14" x14ac:dyDescent="0.3">
      <c r="A2" s="513"/>
      <c r="B2" s="513"/>
      <c r="C2" s="513"/>
      <c r="D2" s="513"/>
      <c r="E2" s="513"/>
      <c r="F2" s="513"/>
      <c r="G2" s="513"/>
      <c r="H2" s="513"/>
      <c r="I2" s="513"/>
      <c r="J2" s="513"/>
      <c r="K2" s="16"/>
      <c r="L2" s="16" t="s">
        <v>501</v>
      </c>
      <c r="M2" s="16"/>
    </row>
    <row r="3" spans="1:14" ht="16.2" customHeight="1" x14ac:dyDescent="0.3">
      <c r="A3" s="582" t="s">
        <v>2</v>
      </c>
      <c r="B3" s="583"/>
      <c r="C3" s="583"/>
      <c r="D3" s="584"/>
      <c r="E3" s="156" t="e">
        <f>#REF!</f>
        <v>#REF!</v>
      </c>
      <c r="F3" s="585" t="e">
        <f>#REF!</f>
        <v>#REF!</v>
      </c>
      <c r="G3" s="586"/>
      <c r="H3" s="3" t="e">
        <f>#REF!</f>
        <v>#REF!</v>
      </c>
      <c r="I3" s="585" t="e">
        <f>#REF!</f>
        <v>#REF!</v>
      </c>
      <c r="J3" s="586"/>
      <c r="K3" s="3" t="e">
        <f>#REF!</f>
        <v>#REF!</v>
      </c>
      <c r="L3" s="585" t="e">
        <f>#REF!</f>
        <v>#REF!</v>
      </c>
      <c r="M3" s="586"/>
    </row>
    <row r="4" spans="1:14" ht="16.2" customHeight="1" x14ac:dyDescent="0.3">
      <c r="A4" s="582" t="s">
        <v>3</v>
      </c>
      <c r="B4" s="583"/>
      <c r="C4" s="583"/>
      <c r="D4" s="584"/>
      <c r="E4" s="3" t="s">
        <v>4</v>
      </c>
      <c r="F4" s="4" t="s">
        <v>5</v>
      </c>
      <c r="G4" s="4" t="s">
        <v>6</v>
      </c>
      <c r="H4" s="3" t="s">
        <v>7</v>
      </c>
      <c r="I4" s="4" t="s">
        <v>8</v>
      </c>
      <c r="J4" s="4" t="s">
        <v>9</v>
      </c>
      <c r="K4" s="3" t="s">
        <v>7</v>
      </c>
      <c r="L4" s="4" t="s">
        <v>8</v>
      </c>
      <c r="M4" s="4" t="s">
        <v>9</v>
      </c>
    </row>
    <row r="5" spans="1:14" ht="16.2" customHeight="1" x14ac:dyDescent="0.3">
      <c r="A5" s="589" t="s">
        <v>476</v>
      </c>
      <c r="B5" s="593" t="s">
        <v>10</v>
      </c>
      <c r="C5" s="628" t="s">
        <v>474</v>
      </c>
      <c r="D5" s="628"/>
      <c r="E5" s="6"/>
      <c r="F5" s="7"/>
      <c r="G5" s="7"/>
      <c r="H5" s="7"/>
      <c r="I5" s="8"/>
      <c r="J5" s="8"/>
      <c r="K5" s="7"/>
      <c r="L5" s="8"/>
      <c r="M5" s="8"/>
    </row>
    <row r="6" spans="1:14" x14ac:dyDescent="0.3">
      <c r="A6" s="590"/>
      <c r="B6" s="594"/>
      <c r="C6" s="628" t="s">
        <v>473</v>
      </c>
      <c r="D6" s="628"/>
      <c r="E6" s="6"/>
      <c r="F6" s="7"/>
      <c r="G6" s="7"/>
      <c r="H6" s="7"/>
      <c r="I6" s="8"/>
      <c r="J6" s="8"/>
      <c r="K6" s="7"/>
      <c r="L6" s="8"/>
      <c r="M6" s="8"/>
    </row>
    <row r="7" spans="1:14" x14ac:dyDescent="0.3">
      <c r="A7" s="590"/>
      <c r="B7" s="593" t="s">
        <v>11</v>
      </c>
      <c r="C7" s="628" t="s">
        <v>475</v>
      </c>
      <c r="D7" s="628"/>
      <c r="E7" s="6"/>
      <c r="F7" s="8"/>
      <c r="G7" s="8"/>
      <c r="H7" s="8"/>
      <c r="I7" s="8"/>
      <c r="J7" s="8"/>
      <c r="K7" s="8"/>
      <c r="L7" s="8"/>
      <c r="M7" s="8"/>
    </row>
    <row r="8" spans="1:14" x14ac:dyDescent="0.3">
      <c r="A8" s="590"/>
      <c r="B8" s="594"/>
      <c r="C8" s="628" t="s">
        <v>473</v>
      </c>
      <c r="D8" s="628"/>
      <c r="E8" s="6"/>
      <c r="F8" s="8"/>
      <c r="G8" s="8"/>
      <c r="H8" s="8"/>
      <c r="I8" s="8"/>
      <c r="J8" s="8"/>
      <c r="K8" s="8"/>
      <c r="L8" s="8"/>
      <c r="M8" s="8"/>
    </row>
    <row r="9" spans="1:14" x14ac:dyDescent="0.3">
      <c r="A9" s="591"/>
      <c r="B9" s="600" t="s">
        <v>12</v>
      </c>
      <c r="C9" s="509"/>
      <c r="D9" s="510"/>
      <c r="E9" s="6"/>
      <c r="F9" s="8"/>
      <c r="G9" s="8"/>
      <c r="H9" s="8"/>
      <c r="I9" s="8"/>
      <c r="J9" s="8"/>
      <c r="K9" s="8"/>
      <c r="L9" s="8"/>
      <c r="M9" s="8"/>
    </row>
    <row r="10" spans="1:14" x14ac:dyDescent="0.3">
      <c r="A10" s="589" t="s">
        <v>13</v>
      </c>
      <c r="B10" s="597" t="s">
        <v>479</v>
      </c>
      <c r="C10" s="597" t="s">
        <v>14</v>
      </c>
      <c r="D10" s="597"/>
      <c r="E10" s="6"/>
      <c r="F10" s="8"/>
      <c r="G10" s="8"/>
      <c r="H10" s="8"/>
      <c r="I10" s="8"/>
      <c r="J10" s="8"/>
      <c r="K10" s="8"/>
      <c r="L10" s="8"/>
      <c r="M10" s="8"/>
    </row>
    <row r="11" spans="1:14" x14ac:dyDescent="0.3">
      <c r="A11" s="590"/>
      <c r="B11" s="597"/>
      <c r="C11" s="597" t="s">
        <v>15</v>
      </c>
      <c r="D11" s="597"/>
      <c r="E11" s="6"/>
      <c r="F11" s="8"/>
      <c r="G11" s="8"/>
      <c r="H11" s="8"/>
      <c r="I11" s="8"/>
      <c r="J11" s="8"/>
      <c r="K11" s="8"/>
      <c r="L11" s="8"/>
      <c r="M11" s="8"/>
    </row>
    <row r="12" spans="1:14" x14ac:dyDescent="0.3">
      <c r="A12" s="590"/>
      <c r="B12" s="597"/>
      <c r="C12" s="597" t="s">
        <v>477</v>
      </c>
      <c r="D12" s="597"/>
      <c r="E12" s="28"/>
      <c r="F12" s="29"/>
      <c r="G12" s="29"/>
      <c r="H12" s="29"/>
      <c r="I12" s="29"/>
      <c r="J12" s="29"/>
      <c r="K12" s="29"/>
      <c r="L12" s="29"/>
      <c r="M12" s="29"/>
    </row>
    <row r="13" spans="1:14" x14ac:dyDescent="0.3">
      <c r="A13" s="590"/>
      <c r="B13" s="597"/>
      <c r="C13" s="597" t="s">
        <v>480</v>
      </c>
      <c r="D13" s="597"/>
      <c r="E13" s="28"/>
      <c r="F13" s="29"/>
      <c r="G13" s="29"/>
      <c r="H13" s="29"/>
      <c r="I13" s="29"/>
      <c r="J13" s="29"/>
      <c r="K13" s="29"/>
      <c r="L13" s="29"/>
      <c r="M13" s="29"/>
    </row>
    <row r="14" spans="1:14" x14ac:dyDescent="0.3">
      <c r="A14" s="590"/>
      <c r="B14" s="595" t="s">
        <v>478</v>
      </c>
      <c r="C14" s="597" t="s">
        <v>14</v>
      </c>
      <c r="D14" s="597"/>
      <c r="E14" s="28"/>
      <c r="F14" s="29"/>
      <c r="G14" s="29"/>
      <c r="H14" s="29"/>
      <c r="I14" s="29"/>
      <c r="J14" s="29"/>
      <c r="K14" s="29"/>
      <c r="L14" s="29"/>
      <c r="M14" s="29"/>
    </row>
    <row r="15" spans="1:14" ht="16.649999999999999" thickBot="1" x14ac:dyDescent="0.35">
      <c r="A15" s="592"/>
      <c r="B15" s="596"/>
      <c r="C15" s="626" t="s">
        <v>481</v>
      </c>
      <c r="D15" s="627"/>
      <c r="E15" s="9"/>
      <c r="F15" s="10"/>
      <c r="G15" s="10"/>
      <c r="H15" s="10"/>
      <c r="I15" s="10"/>
      <c r="J15" s="10"/>
      <c r="K15" s="10"/>
      <c r="L15" s="10"/>
      <c r="M15" s="10"/>
    </row>
    <row r="16" spans="1:14" ht="16.649999999999999" thickTop="1" x14ac:dyDescent="0.3">
      <c r="A16" s="11"/>
      <c r="B16" s="12"/>
      <c r="C16" s="12"/>
      <c r="D16" s="13"/>
      <c r="E16" s="13"/>
      <c r="F16" s="14"/>
      <c r="G16" s="14"/>
      <c r="H16" s="14"/>
      <c r="I16" s="14"/>
      <c r="J16" s="14"/>
    </row>
    <row r="17" spans="1:13" x14ac:dyDescent="0.3">
      <c r="A17" s="513"/>
      <c r="B17" s="513"/>
      <c r="C17" s="513"/>
      <c r="D17" s="513"/>
      <c r="E17" s="513"/>
      <c r="F17" s="513"/>
      <c r="G17" s="513"/>
      <c r="H17" s="513"/>
      <c r="I17" s="513"/>
      <c r="J17" s="513"/>
      <c r="L17" s="2" t="s">
        <v>16</v>
      </c>
    </row>
    <row r="18" spans="1:13" ht="16.2" customHeight="1" x14ac:dyDescent="0.3">
      <c r="A18" s="15" t="s">
        <v>490</v>
      </c>
      <c r="B18" s="16"/>
      <c r="C18" s="16"/>
      <c r="D18" s="17"/>
      <c r="E18" s="585" t="e">
        <f>#REF!</f>
        <v>#REF!</v>
      </c>
      <c r="F18" s="588"/>
      <c r="G18" s="586"/>
      <c r="H18" s="585" t="e">
        <f>#REF!</f>
        <v>#REF!</v>
      </c>
      <c r="I18" s="588"/>
      <c r="J18" s="586"/>
      <c r="K18" s="585" t="e">
        <f>#REF!</f>
        <v>#REF!</v>
      </c>
      <c r="L18" s="588"/>
      <c r="M18" s="586"/>
    </row>
    <row r="19" spans="1:13" x14ac:dyDescent="0.3">
      <c r="A19" s="19" t="s">
        <v>17</v>
      </c>
      <c r="B19" s="20"/>
      <c r="C19" s="20"/>
      <c r="D19" s="21"/>
      <c r="E19" s="3" t="s">
        <v>4</v>
      </c>
      <c r="F19" s="4" t="s">
        <v>8</v>
      </c>
      <c r="G19" s="4" t="s">
        <v>9</v>
      </c>
      <c r="H19" s="3" t="s">
        <v>4</v>
      </c>
      <c r="I19" s="4" t="s">
        <v>8</v>
      </c>
      <c r="J19" s="4" t="s">
        <v>9</v>
      </c>
      <c r="K19" s="3" t="s">
        <v>4</v>
      </c>
      <c r="L19" s="4" t="s">
        <v>8</v>
      </c>
      <c r="M19" s="4" t="s">
        <v>9</v>
      </c>
    </row>
    <row r="20" spans="1:13" x14ac:dyDescent="0.3">
      <c r="A20" s="19" t="s">
        <v>497</v>
      </c>
      <c r="B20" s="20"/>
      <c r="C20" s="20"/>
      <c r="D20" s="21"/>
      <c r="E20" s="6"/>
      <c r="F20" s="8"/>
      <c r="G20" s="8"/>
      <c r="H20" s="6"/>
      <c r="I20" s="8"/>
      <c r="J20" s="8"/>
      <c r="K20" s="6"/>
      <c r="L20" s="8"/>
      <c r="M20" s="8"/>
    </row>
    <row r="21" spans="1:13" x14ac:dyDescent="0.3">
      <c r="A21" s="19" t="s">
        <v>41</v>
      </c>
      <c r="B21" s="20"/>
      <c r="C21" s="20"/>
      <c r="D21" s="21"/>
      <c r="E21" s="6"/>
      <c r="F21" s="8"/>
      <c r="G21" s="8"/>
      <c r="H21" s="6"/>
      <c r="I21" s="8"/>
      <c r="J21" s="8"/>
      <c r="K21" s="6"/>
      <c r="L21" s="8"/>
      <c r="M21" s="8"/>
    </row>
    <row r="22" spans="1:13" x14ac:dyDescent="0.3">
      <c r="A22" s="601" t="s">
        <v>498</v>
      </c>
      <c r="B22" s="597" t="s">
        <v>482</v>
      </c>
      <c r="C22" s="598" t="s">
        <v>484</v>
      </c>
      <c r="D22" s="599"/>
      <c r="E22" s="6"/>
      <c r="F22" s="8"/>
      <c r="G22" s="8"/>
      <c r="H22" s="6"/>
      <c r="I22" s="8"/>
      <c r="J22" s="8"/>
      <c r="K22" s="6"/>
      <c r="L22" s="8"/>
      <c r="M22" s="8"/>
    </row>
    <row r="23" spans="1:13" x14ac:dyDescent="0.3">
      <c r="A23" s="601"/>
      <c r="B23" s="597"/>
      <c r="C23" s="598" t="s">
        <v>485</v>
      </c>
      <c r="D23" s="599"/>
      <c r="E23" s="6"/>
      <c r="F23" s="8"/>
      <c r="G23" s="8"/>
      <c r="H23" s="6"/>
      <c r="I23" s="8"/>
      <c r="J23" s="8"/>
      <c r="K23" s="6"/>
      <c r="L23" s="8"/>
      <c r="M23" s="8"/>
    </row>
    <row r="24" spans="1:13" x14ac:dyDescent="0.3">
      <c r="A24" s="601"/>
      <c r="B24" s="597" t="s">
        <v>483</v>
      </c>
      <c r="C24" s="598" t="s">
        <v>486</v>
      </c>
      <c r="D24" s="599"/>
      <c r="E24" s="6"/>
      <c r="F24" s="8"/>
      <c r="G24" s="8"/>
      <c r="H24" s="6"/>
      <c r="I24" s="8"/>
      <c r="J24" s="8"/>
      <c r="K24" s="6"/>
      <c r="L24" s="8"/>
      <c r="M24" s="8"/>
    </row>
    <row r="25" spans="1:13" x14ac:dyDescent="0.3">
      <c r="A25" s="601"/>
      <c r="B25" s="597"/>
      <c r="C25" s="598" t="s">
        <v>487</v>
      </c>
      <c r="D25" s="599"/>
      <c r="E25" s="6"/>
      <c r="F25" s="8"/>
      <c r="G25" s="8"/>
      <c r="H25" s="6"/>
      <c r="I25" s="8"/>
      <c r="J25" s="8"/>
      <c r="K25" s="6"/>
      <c r="L25" s="8"/>
      <c r="M25" s="8"/>
    </row>
    <row r="26" spans="1:13" ht="16.2" customHeight="1" x14ac:dyDescent="0.3">
      <c r="A26" s="618" t="s">
        <v>499</v>
      </c>
      <c r="B26" s="23" t="s">
        <v>464</v>
      </c>
      <c r="C26" s="301"/>
      <c r="D26" s="298"/>
      <c r="E26" s="6"/>
      <c r="F26" s="8"/>
      <c r="G26" s="8"/>
      <c r="H26" s="6"/>
      <c r="I26" s="8"/>
      <c r="J26" s="8"/>
      <c r="K26" s="6"/>
      <c r="L26" s="8"/>
      <c r="M26" s="8"/>
    </row>
    <row r="27" spans="1:13" x14ac:dyDescent="0.3">
      <c r="A27" s="619"/>
      <c r="B27" s="23" t="s">
        <v>18</v>
      </c>
      <c r="C27" s="301"/>
      <c r="D27" s="298"/>
      <c r="E27" s="6"/>
      <c r="F27" s="8"/>
      <c r="G27" s="8"/>
      <c r="H27" s="6"/>
      <c r="I27" s="8"/>
      <c r="J27" s="8"/>
      <c r="K27" s="6"/>
      <c r="L27" s="8"/>
      <c r="M27" s="8"/>
    </row>
    <row r="28" spans="1:13" x14ac:dyDescent="0.3">
      <c r="A28" s="619"/>
      <c r="B28" s="624" t="s">
        <v>465</v>
      </c>
      <c r="C28" s="605" t="s">
        <v>492</v>
      </c>
      <c r="D28" s="605"/>
      <c r="E28" s="6"/>
      <c r="F28" s="8"/>
      <c r="G28" s="8"/>
      <c r="H28" s="6"/>
      <c r="I28" s="8"/>
      <c r="J28" s="8"/>
      <c r="K28" s="6"/>
      <c r="L28" s="8"/>
      <c r="M28" s="8"/>
    </row>
    <row r="29" spans="1:13" x14ac:dyDescent="0.3">
      <c r="A29" s="619"/>
      <c r="B29" s="625"/>
      <c r="C29" s="605" t="s">
        <v>493</v>
      </c>
      <c r="D29" s="605"/>
      <c r="E29" s="28"/>
      <c r="F29" s="29"/>
      <c r="G29" s="29"/>
      <c r="H29" s="28"/>
      <c r="I29" s="29"/>
      <c r="J29" s="29"/>
      <c r="K29" s="28"/>
      <c r="L29" s="29"/>
      <c r="M29" s="29"/>
    </row>
    <row r="30" spans="1:13" x14ac:dyDescent="0.3">
      <c r="A30" s="619"/>
      <c r="B30" s="624" t="s">
        <v>495</v>
      </c>
      <c r="C30" s="605" t="s">
        <v>511</v>
      </c>
      <c r="D30" s="605"/>
      <c r="E30" s="28"/>
      <c r="F30" s="29"/>
      <c r="G30" s="29"/>
      <c r="H30" s="28"/>
      <c r="I30" s="29"/>
      <c r="J30" s="29"/>
      <c r="K30" s="28"/>
      <c r="L30" s="29"/>
      <c r="M30" s="29"/>
    </row>
    <row r="31" spans="1:13" x14ac:dyDescent="0.3">
      <c r="A31" s="619"/>
      <c r="B31" s="625"/>
      <c r="C31" s="605" t="s">
        <v>494</v>
      </c>
      <c r="D31" s="605"/>
      <c r="E31" s="28"/>
      <c r="F31" s="29"/>
      <c r="G31" s="29"/>
      <c r="H31" s="28"/>
      <c r="I31" s="29"/>
      <c r="J31" s="29"/>
      <c r="K31" s="28"/>
      <c r="L31" s="29"/>
      <c r="M31" s="29"/>
    </row>
    <row r="32" spans="1:13" x14ac:dyDescent="0.3">
      <c r="A32" s="619"/>
      <c r="B32" s="23" t="s">
        <v>496</v>
      </c>
      <c r="C32" s="301"/>
      <c r="D32" s="298"/>
      <c r="E32" s="28"/>
      <c r="F32" s="29"/>
      <c r="G32" s="29"/>
      <c r="H32" s="28"/>
      <c r="I32" s="29"/>
      <c r="J32" s="29"/>
      <c r="K32" s="28"/>
      <c r="L32" s="29"/>
      <c r="M32" s="29"/>
    </row>
    <row r="33" spans="1:13" x14ac:dyDescent="0.3">
      <c r="A33" s="619"/>
      <c r="B33" s="23" t="s">
        <v>466</v>
      </c>
      <c r="C33" s="301"/>
      <c r="D33" s="298"/>
      <c r="E33" s="28"/>
      <c r="F33" s="29"/>
      <c r="G33" s="29"/>
      <c r="H33" s="28"/>
      <c r="I33" s="29"/>
      <c r="J33" s="29"/>
      <c r="K33" s="28"/>
      <c r="L33" s="29"/>
      <c r="M33" s="29"/>
    </row>
    <row r="34" spans="1:13" ht="16.649999999999999" thickBot="1" x14ac:dyDescent="0.35">
      <c r="A34" s="620"/>
      <c r="B34" s="621" t="s">
        <v>40</v>
      </c>
      <c r="C34" s="622"/>
      <c r="D34" s="623"/>
      <c r="E34" s="9"/>
      <c r="F34" s="10"/>
      <c r="G34" s="10"/>
      <c r="H34" s="9"/>
      <c r="I34" s="10"/>
      <c r="J34" s="10"/>
      <c r="K34" s="9"/>
      <c r="L34" s="10"/>
      <c r="M34" s="10"/>
    </row>
    <row r="35" spans="1:13" ht="16.649999999999999" thickTop="1" x14ac:dyDescent="0.3">
      <c r="A35" s="617"/>
      <c r="B35" s="617"/>
      <c r="C35" s="617"/>
      <c r="D35" s="617"/>
      <c r="E35" s="25"/>
      <c r="F35" s="587"/>
      <c r="G35" s="587"/>
      <c r="H35" s="25"/>
      <c r="I35" s="587"/>
      <c r="J35" s="587"/>
    </row>
    <row r="36" spans="1:13" x14ac:dyDescent="0.3">
      <c r="A36" s="16"/>
      <c r="B36" s="16"/>
      <c r="C36" s="16"/>
      <c r="D36" s="16"/>
      <c r="E36" s="16"/>
      <c r="F36" s="16"/>
      <c r="G36" s="16"/>
      <c r="H36" s="16"/>
      <c r="I36" s="16"/>
      <c r="J36" s="16"/>
      <c r="K36" s="16"/>
      <c r="L36" s="16" t="s">
        <v>500</v>
      </c>
      <c r="M36" s="16"/>
    </row>
    <row r="37" spans="1:13" x14ac:dyDescent="0.3">
      <c r="A37" s="606" t="s">
        <v>504</v>
      </c>
      <c r="B37" s="607"/>
      <c r="C37" s="607"/>
      <c r="D37" s="608"/>
      <c r="E37" s="156" t="e">
        <f>#REF!</f>
        <v>#REF!</v>
      </c>
      <c r="F37" s="585" t="e">
        <f>#REF!</f>
        <v>#REF!</v>
      </c>
      <c r="G37" s="586"/>
      <c r="H37" s="3" t="e">
        <f>#REF!</f>
        <v>#REF!</v>
      </c>
      <c r="I37" s="585" t="e">
        <f>#REF!</f>
        <v>#REF!</v>
      </c>
      <c r="J37" s="586"/>
      <c r="K37" s="3" t="e">
        <f>#REF!</f>
        <v>#REF!</v>
      </c>
      <c r="L37" s="585" t="e">
        <f>#REF!</f>
        <v>#REF!</v>
      </c>
      <c r="M37" s="586"/>
    </row>
    <row r="38" spans="1:13" x14ac:dyDescent="0.3">
      <c r="A38" s="26" t="s">
        <v>19</v>
      </c>
      <c r="B38" s="27"/>
      <c r="C38" s="27"/>
      <c r="D38" s="21"/>
      <c r="E38" s="3" t="s">
        <v>7</v>
      </c>
      <c r="F38" s="4" t="s">
        <v>8</v>
      </c>
      <c r="G38" s="4" t="s">
        <v>6</v>
      </c>
      <c r="H38" s="3" t="s">
        <v>7</v>
      </c>
      <c r="I38" s="4" t="s">
        <v>8</v>
      </c>
      <c r="J38" s="4" t="s">
        <v>6</v>
      </c>
      <c r="K38" s="3" t="s">
        <v>4</v>
      </c>
      <c r="L38" s="4" t="s">
        <v>8</v>
      </c>
      <c r="M38" s="4" t="s">
        <v>6</v>
      </c>
    </row>
    <row r="39" spans="1:13" x14ac:dyDescent="0.3">
      <c r="A39" s="589" t="s">
        <v>505</v>
      </c>
      <c r="B39" s="602" t="s">
        <v>20</v>
      </c>
      <c r="C39" s="527" t="s">
        <v>21</v>
      </c>
      <c r="D39" s="527"/>
      <c r="E39" s="6"/>
      <c r="F39" s="7"/>
      <c r="G39" s="7"/>
      <c r="H39" s="6"/>
      <c r="I39" s="7"/>
      <c r="J39" s="7"/>
      <c r="K39" s="6"/>
      <c r="L39" s="7"/>
      <c r="M39" s="7"/>
    </row>
    <row r="40" spans="1:13" x14ac:dyDescent="0.3">
      <c r="A40" s="590"/>
      <c r="B40" s="603"/>
      <c r="C40" s="605" t="s">
        <v>22</v>
      </c>
      <c r="D40" s="605"/>
      <c r="E40" s="6"/>
      <c r="F40" s="8"/>
      <c r="G40" s="8"/>
      <c r="H40" s="8"/>
      <c r="I40" s="8"/>
      <c r="J40" s="8"/>
      <c r="K40" s="8"/>
      <c r="L40" s="8"/>
      <c r="M40" s="8"/>
    </row>
    <row r="41" spans="1:13" x14ac:dyDescent="0.3">
      <c r="A41" s="590"/>
      <c r="B41" s="603"/>
      <c r="C41" s="527" t="s">
        <v>23</v>
      </c>
      <c r="D41" s="527"/>
      <c r="E41" s="6"/>
      <c r="F41" s="8"/>
      <c r="G41" s="8"/>
      <c r="H41" s="8"/>
      <c r="I41" s="8"/>
      <c r="J41" s="8"/>
      <c r="K41" s="8"/>
      <c r="L41" s="8"/>
      <c r="M41" s="8"/>
    </row>
    <row r="42" spans="1:13" x14ac:dyDescent="0.3">
      <c r="A42" s="590"/>
      <c r="B42" s="603"/>
      <c r="C42" s="527" t="s">
        <v>24</v>
      </c>
      <c r="D42" s="527"/>
      <c r="E42" s="6"/>
      <c r="F42" s="8"/>
      <c r="G42" s="8"/>
      <c r="H42" s="8"/>
      <c r="I42" s="8"/>
      <c r="J42" s="8"/>
      <c r="K42" s="8"/>
      <c r="L42" s="8"/>
      <c r="M42" s="8"/>
    </row>
    <row r="43" spans="1:13" x14ac:dyDescent="0.3">
      <c r="A43" s="590"/>
      <c r="B43" s="604"/>
      <c r="C43" s="527" t="s">
        <v>25</v>
      </c>
      <c r="D43" s="527"/>
      <c r="E43" s="28"/>
      <c r="F43" s="29"/>
      <c r="G43" s="29"/>
      <c r="H43" s="29"/>
      <c r="I43" s="29"/>
      <c r="J43" s="29"/>
      <c r="K43" s="29"/>
      <c r="L43" s="29"/>
      <c r="M43" s="29"/>
    </row>
    <row r="44" spans="1:13" x14ac:dyDescent="0.3">
      <c r="A44" s="590"/>
      <c r="B44" s="589" t="s">
        <v>26</v>
      </c>
      <c r="C44" s="601" t="s">
        <v>596</v>
      </c>
      <c r="D44" s="216" t="s">
        <v>598</v>
      </c>
      <c r="E44" s="28"/>
      <c r="F44" s="29"/>
      <c r="G44" s="29"/>
      <c r="H44" s="29"/>
      <c r="I44" s="29"/>
      <c r="J44" s="29"/>
      <c r="K44" s="29"/>
      <c r="L44" s="29"/>
      <c r="M44" s="29"/>
    </row>
    <row r="45" spans="1:13" x14ac:dyDescent="0.3">
      <c r="A45" s="590"/>
      <c r="B45" s="590"/>
      <c r="C45" s="601"/>
      <c r="D45" s="216" t="s">
        <v>599</v>
      </c>
      <c r="E45" s="28"/>
      <c r="F45" s="29"/>
      <c r="G45" s="29"/>
      <c r="H45" s="29"/>
      <c r="I45" s="29"/>
      <c r="J45" s="29"/>
      <c r="K45" s="29"/>
      <c r="L45" s="29"/>
      <c r="M45" s="29"/>
    </row>
    <row r="46" spans="1:13" x14ac:dyDescent="0.3">
      <c r="A46" s="590"/>
      <c r="B46" s="590"/>
      <c r="C46" s="601" t="s">
        <v>597</v>
      </c>
      <c r="D46" s="216" t="s">
        <v>600</v>
      </c>
      <c r="E46" s="28"/>
      <c r="F46" s="29"/>
      <c r="G46" s="29"/>
      <c r="H46" s="29"/>
      <c r="I46" s="29"/>
      <c r="J46" s="29"/>
      <c r="K46" s="29"/>
      <c r="L46" s="29"/>
      <c r="M46" s="29"/>
    </row>
    <row r="47" spans="1:13" x14ac:dyDescent="0.3">
      <c r="A47" s="591"/>
      <c r="B47" s="591"/>
      <c r="C47" s="601"/>
      <c r="D47" s="216" t="s">
        <v>601</v>
      </c>
      <c r="E47" s="28"/>
      <c r="F47" s="29"/>
      <c r="G47" s="29"/>
      <c r="H47" s="29"/>
      <c r="I47" s="29"/>
      <c r="J47" s="29"/>
      <c r="K47" s="29"/>
      <c r="L47" s="29"/>
      <c r="M47" s="29"/>
    </row>
    <row r="48" spans="1:13" x14ac:dyDescent="0.3">
      <c r="A48" s="589" t="s">
        <v>506</v>
      </c>
      <c r="B48" s="602" t="s">
        <v>20</v>
      </c>
      <c r="C48" s="527" t="s">
        <v>21</v>
      </c>
      <c r="D48" s="527"/>
      <c r="E48" s="28"/>
      <c r="F48" s="29"/>
      <c r="G48" s="29"/>
      <c r="H48" s="29"/>
      <c r="I48" s="29"/>
      <c r="J48" s="29"/>
      <c r="K48" s="29"/>
      <c r="L48" s="29"/>
      <c r="M48" s="29"/>
    </row>
    <row r="49" spans="1:13" x14ac:dyDescent="0.3">
      <c r="A49" s="590"/>
      <c r="B49" s="603"/>
      <c r="C49" s="605" t="s">
        <v>22</v>
      </c>
      <c r="D49" s="605"/>
      <c r="E49" s="28"/>
      <c r="F49" s="29"/>
      <c r="G49" s="29"/>
      <c r="H49" s="29"/>
      <c r="I49" s="29"/>
      <c r="J49" s="29"/>
      <c r="K49" s="29"/>
      <c r="L49" s="29"/>
      <c r="M49" s="29"/>
    </row>
    <row r="50" spans="1:13" x14ac:dyDescent="0.3">
      <c r="A50" s="590"/>
      <c r="B50" s="603"/>
      <c r="C50" s="527" t="s">
        <v>23</v>
      </c>
      <c r="D50" s="527"/>
      <c r="E50" s="28"/>
      <c r="F50" s="29"/>
      <c r="G50" s="29"/>
      <c r="H50" s="29"/>
      <c r="I50" s="29"/>
      <c r="J50" s="29"/>
      <c r="K50" s="29"/>
      <c r="L50" s="29"/>
      <c r="M50" s="29"/>
    </row>
    <row r="51" spans="1:13" x14ac:dyDescent="0.3">
      <c r="A51" s="590"/>
      <c r="B51" s="603"/>
      <c r="C51" s="527" t="s">
        <v>24</v>
      </c>
      <c r="D51" s="527"/>
      <c r="E51" s="28"/>
      <c r="F51" s="29"/>
      <c r="G51" s="29"/>
      <c r="H51" s="29"/>
      <c r="I51" s="29"/>
      <c r="J51" s="29"/>
      <c r="K51" s="29"/>
      <c r="L51" s="29"/>
      <c r="M51" s="29"/>
    </row>
    <row r="52" spans="1:13" ht="16.2" customHeight="1" x14ac:dyDescent="0.3">
      <c r="A52" s="590"/>
      <c r="B52" s="604"/>
      <c r="C52" s="527" t="s">
        <v>25</v>
      </c>
      <c r="D52" s="527"/>
      <c r="E52" s="28"/>
      <c r="F52" s="29"/>
      <c r="G52" s="29"/>
      <c r="H52" s="29"/>
      <c r="I52" s="29"/>
      <c r="J52" s="29"/>
      <c r="K52" s="29"/>
      <c r="L52" s="29"/>
      <c r="M52" s="29"/>
    </row>
    <row r="53" spans="1:13" x14ac:dyDescent="0.3">
      <c r="A53" s="590"/>
      <c r="B53" s="589" t="s">
        <v>27</v>
      </c>
      <c r="C53" s="601" t="s">
        <v>596</v>
      </c>
      <c r="D53" s="216" t="s">
        <v>598</v>
      </c>
      <c r="E53" s="28"/>
      <c r="F53" s="29"/>
      <c r="G53" s="29"/>
      <c r="H53" s="29"/>
      <c r="I53" s="29"/>
      <c r="J53" s="29"/>
      <c r="K53" s="29"/>
      <c r="L53" s="29"/>
      <c r="M53" s="29"/>
    </row>
    <row r="54" spans="1:13" x14ac:dyDescent="0.3">
      <c r="A54" s="590"/>
      <c r="B54" s="590"/>
      <c r="C54" s="601"/>
      <c r="D54" s="216" t="s">
        <v>599</v>
      </c>
      <c r="E54" s="28"/>
      <c r="F54" s="29"/>
      <c r="G54" s="29"/>
      <c r="H54" s="29"/>
      <c r="I54" s="29"/>
      <c r="J54" s="29"/>
      <c r="K54" s="29"/>
      <c r="L54" s="29"/>
      <c r="M54" s="29"/>
    </row>
    <row r="55" spans="1:13" x14ac:dyDescent="0.3">
      <c r="A55" s="590"/>
      <c r="B55" s="590"/>
      <c r="C55" s="601" t="s">
        <v>597</v>
      </c>
      <c r="D55" s="216" t="s">
        <v>600</v>
      </c>
      <c r="E55" s="28"/>
      <c r="F55" s="29"/>
      <c r="G55" s="29"/>
      <c r="H55" s="29"/>
      <c r="I55" s="29"/>
      <c r="J55" s="29"/>
      <c r="K55" s="29"/>
      <c r="L55" s="29"/>
      <c r="M55" s="29"/>
    </row>
    <row r="56" spans="1:13" ht="16.649999999999999" thickBot="1" x14ac:dyDescent="0.35">
      <c r="A56" s="592"/>
      <c r="B56" s="592"/>
      <c r="C56" s="609"/>
      <c r="D56" s="340" t="s">
        <v>601</v>
      </c>
      <c r="E56" s="9"/>
      <c r="F56" s="10"/>
      <c r="G56" s="10"/>
      <c r="H56" s="10"/>
      <c r="I56" s="10"/>
      <c r="J56" s="10"/>
      <c r="K56" s="10"/>
      <c r="L56" s="10"/>
      <c r="M56" s="10"/>
    </row>
    <row r="57" spans="1:13" ht="16.649999999999999" thickTop="1" x14ac:dyDescent="0.3"/>
    <row r="58" spans="1:13" x14ac:dyDescent="0.3">
      <c r="A58" s="513"/>
      <c r="B58" s="513"/>
      <c r="C58" s="513"/>
      <c r="D58" s="513"/>
      <c r="E58" s="513"/>
      <c r="F58" s="513"/>
      <c r="G58" s="513"/>
      <c r="H58" s="513"/>
      <c r="I58" s="513"/>
      <c r="J58" s="513"/>
      <c r="L58" s="2" t="s">
        <v>28</v>
      </c>
    </row>
    <row r="59" spans="1:13" x14ac:dyDescent="0.3">
      <c r="A59" s="600" t="s">
        <v>507</v>
      </c>
      <c r="B59" s="509"/>
      <c r="C59" s="509"/>
      <c r="D59" s="509"/>
      <c r="E59" s="18"/>
      <c r="F59" s="585" t="e">
        <f>#REF!</f>
        <v>#REF!</v>
      </c>
      <c r="G59" s="586"/>
      <c r="H59" s="18"/>
      <c r="I59" s="585" t="e">
        <f>#REF!</f>
        <v>#REF!</v>
      </c>
      <c r="J59" s="586"/>
      <c r="K59" s="18"/>
      <c r="L59" s="585" t="e">
        <f>#REF!</f>
        <v>#REF!</v>
      </c>
      <c r="M59" s="586"/>
    </row>
    <row r="60" spans="1:13" x14ac:dyDescent="0.3">
      <c r="A60" s="5" t="s">
        <v>19</v>
      </c>
      <c r="B60" s="600" t="s">
        <v>29</v>
      </c>
      <c r="C60" s="509"/>
      <c r="D60" s="509"/>
      <c r="E60" s="18"/>
      <c r="F60" s="4" t="s">
        <v>30</v>
      </c>
      <c r="G60" s="4" t="s">
        <v>31</v>
      </c>
      <c r="H60" s="18"/>
      <c r="I60" s="4" t="s">
        <v>30</v>
      </c>
      <c r="J60" s="4" t="s">
        <v>31</v>
      </c>
      <c r="K60" s="18"/>
      <c r="L60" s="4" t="s">
        <v>30</v>
      </c>
      <c r="M60" s="4" t="s">
        <v>31</v>
      </c>
    </row>
    <row r="61" spans="1:13" x14ac:dyDescent="0.3">
      <c r="A61" s="589" t="s">
        <v>32</v>
      </c>
      <c r="B61" s="600" t="s">
        <v>33</v>
      </c>
      <c r="C61" s="509"/>
      <c r="D61" s="509"/>
      <c r="E61" s="30"/>
      <c r="F61" s="5"/>
      <c r="G61" s="5"/>
      <c r="H61" s="30"/>
      <c r="I61" s="5"/>
      <c r="J61" s="5"/>
      <c r="K61" s="30"/>
      <c r="L61" s="5"/>
      <c r="M61" s="5"/>
    </row>
    <row r="62" spans="1:13" ht="16.2" customHeight="1" x14ac:dyDescent="0.3">
      <c r="A62" s="590"/>
      <c r="B62" s="602" t="s">
        <v>34</v>
      </c>
      <c r="C62" s="597" t="s">
        <v>602</v>
      </c>
      <c r="D62" s="597"/>
      <c r="E62" s="30"/>
      <c r="F62" s="5"/>
      <c r="G62" s="5"/>
      <c r="H62" s="30"/>
      <c r="I62" s="5"/>
      <c r="J62" s="5"/>
      <c r="K62" s="30"/>
      <c r="L62" s="5"/>
      <c r="M62" s="5"/>
    </row>
    <row r="63" spans="1:13" x14ac:dyDescent="0.3">
      <c r="A63" s="590"/>
      <c r="B63" s="603"/>
      <c r="C63" s="597" t="s">
        <v>35</v>
      </c>
      <c r="D63" s="597"/>
      <c r="E63" s="30"/>
      <c r="F63" s="5"/>
      <c r="G63" s="5"/>
      <c r="H63" s="30"/>
      <c r="I63" s="5"/>
      <c r="J63" s="5"/>
      <c r="K63" s="30"/>
      <c r="L63" s="5"/>
      <c r="M63" s="5"/>
    </row>
    <row r="64" spans="1:13" x14ac:dyDescent="0.3">
      <c r="A64" s="590"/>
      <c r="B64" s="603"/>
      <c r="C64" s="601" t="s">
        <v>36</v>
      </c>
      <c r="D64" s="601"/>
      <c r="E64" s="30"/>
      <c r="F64" s="5"/>
      <c r="G64" s="5"/>
      <c r="H64" s="30"/>
      <c r="I64" s="5"/>
      <c r="J64" s="5"/>
      <c r="K64" s="30"/>
      <c r="L64" s="5"/>
      <c r="M64" s="5"/>
    </row>
    <row r="65" spans="1:13" ht="16.2" customHeight="1" x14ac:dyDescent="0.3">
      <c r="A65" s="590"/>
      <c r="B65" s="604"/>
      <c r="C65" s="601" t="s">
        <v>37</v>
      </c>
      <c r="D65" s="601"/>
      <c r="E65" s="30"/>
      <c r="F65" s="5"/>
      <c r="G65" s="5"/>
      <c r="H65" s="30"/>
      <c r="I65" s="5"/>
      <c r="J65" s="5"/>
      <c r="K65" s="30"/>
      <c r="L65" s="5"/>
      <c r="M65" s="5"/>
    </row>
    <row r="66" spans="1:13" x14ac:dyDescent="0.3">
      <c r="A66" s="590"/>
      <c r="B66" s="600" t="s">
        <v>38</v>
      </c>
      <c r="C66" s="509"/>
      <c r="D66" s="509"/>
      <c r="E66" s="30"/>
      <c r="F66" s="5"/>
      <c r="G66" s="5"/>
      <c r="H66" s="30"/>
      <c r="I66" s="5"/>
      <c r="J66" s="5"/>
      <c r="K66" s="30"/>
      <c r="L66" s="5"/>
      <c r="M66" s="5"/>
    </row>
    <row r="67" spans="1:13" x14ac:dyDescent="0.3">
      <c r="A67" s="590"/>
      <c r="B67" s="600" t="s">
        <v>39</v>
      </c>
      <c r="C67" s="509"/>
      <c r="D67" s="509"/>
      <c r="E67" s="30"/>
      <c r="F67" s="5"/>
      <c r="G67" s="5"/>
      <c r="H67" s="30"/>
      <c r="I67" s="5"/>
      <c r="J67" s="5"/>
      <c r="K67" s="30"/>
      <c r="L67" s="5"/>
      <c r="M67" s="5"/>
    </row>
    <row r="68" spans="1:13" x14ac:dyDescent="0.3">
      <c r="A68" s="590"/>
      <c r="B68" s="600" t="s">
        <v>503</v>
      </c>
      <c r="C68" s="509"/>
      <c r="D68" s="509"/>
      <c r="E68" s="30"/>
      <c r="F68" s="5"/>
      <c r="G68" s="5"/>
      <c r="H68" s="30"/>
      <c r="I68" s="5"/>
      <c r="J68" s="5"/>
      <c r="K68" s="30"/>
      <c r="L68" s="5"/>
      <c r="M68" s="5"/>
    </row>
    <row r="69" spans="1:13" x14ac:dyDescent="0.3">
      <c r="A69" s="591"/>
      <c r="B69" s="600" t="s">
        <v>40</v>
      </c>
      <c r="C69" s="509"/>
      <c r="D69" s="509"/>
      <c r="E69" s="30"/>
      <c r="F69" s="5"/>
      <c r="G69" s="5"/>
      <c r="H69" s="30"/>
      <c r="I69" s="5"/>
      <c r="J69" s="5"/>
      <c r="K69" s="30"/>
      <c r="L69" s="5"/>
      <c r="M69" s="5"/>
    </row>
    <row r="70" spans="1:13" x14ac:dyDescent="0.3">
      <c r="A70" s="614" t="s">
        <v>41</v>
      </c>
      <c r="B70" s="600" t="s">
        <v>33</v>
      </c>
      <c r="C70" s="509"/>
      <c r="D70" s="509"/>
      <c r="E70" s="30"/>
      <c r="F70" s="5"/>
      <c r="G70" s="5"/>
      <c r="H70" s="30"/>
      <c r="I70" s="5"/>
      <c r="J70" s="5"/>
      <c r="K70" s="30"/>
      <c r="L70" s="5"/>
      <c r="M70" s="5"/>
    </row>
    <row r="71" spans="1:13" x14ac:dyDescent="0.3">
      <c r="A71" s="615"/>
      <c r="B71" s="602" t="s">
        <v>34</v>
      </c>
      <c r="C71" s="597" t="s">
        <v>602</v>
      </c>
      <c r="D71" s="597"/>
      <c r="E71" s="30"/>
      <c r="F71" s="5"/>
      <c r="G71" s="5"/>
      <c r="H71" s="30"/>
      <c r="I71" s="5"/>
      <c r="J71" s="5"/>
      <c r="K71" s="30"/>
      <c r="L71" s="5"/>
      <c r="M71" s="5"/>
    </row>
    <row r="72" spans="1:13" x14ac:dyDescent="0.3">
      <c r="A72" s="615"/>
      <c r="B72" s="603"/>
      <c r="C72" s="597" t="s">
        <v>35</v>
      </c>
      <c r="D72" s="597"/>
      <c r="E72" s="30"/>
      <c r="F72" s="5"/>
      <c r="G72" s="5"/>
      <c r="H72" s="30"/>
      <c r="I72" s="5"/>
      <c r="J72" s="5"/>
      <c r="K72" s="30"/>
      <c r="L72" s="5"/>
      <c r="M72" s="5"/>
    </row>
    <row r="73" spans="1:13" x14ac:dyDescent="0.3">
      <c r="A73" s="615"/>
      <c r="B73" s="603"/>
      <c r="C73" s="601" t="s">
        <v>36</v>
      </c>
      <c r="D73" s="601"/>
      <c r="E73" s="30"/>
      <c r="F73" s="5"/>
      <c r="G73" s="5"/>
      <c r="H73" s="30"/>
      <c r="I73" s="5"/>
      <c r="J73" s="5"/>
      <c r="K73" s="30"/>
      <c r="L73" s="5"/>
      <c r="M73" s="5"/>
    </row>
    <row r="74" spans="1:13" ht="16.2" customHeight="1" x14ac:dyDescent="0.3">
      <c r="A74" s="615"/>
      <c r="B74" s="604"/>
      <c r="C74" s="601" t="s">
        <v>37</v>
      </c>
      <c r="D74" s="601"/>
      <c r="E74" s="30"/>
      <c r="F74" s="5"/>
      <c r="G74" s="5"/>
      <c r="H74" s="30"/>
      <c r="I74" s="5"/>
      <c r="J74" s="5"/>
      <c r="K74" s="30"/>
      <c r="L74" s="5"/>
      <c r="M74" s="5"/>
    </row>
    <row r="75" spans="1:13" x14ac:dyDescent="0.3">
      <c r="A75" s="615"/>
      <c r="B75" s="600" t="s">
        <v>38</v>
      </c>
      <c r="C75" s="509"/>
      <c r="D75" s="509"/>
      <c r="E75" s="30"/>
      <c r="F75" s="5"/>
      <c r="G75" s="5"/>
      <c r="H75" s="30"/>
      <c r="I75" s="5"/>
      <c r="J75" s="5"/>
      <c r="K75" s="30"/>
      <c r="L75" s="5"/>
      <c r="M75" s="5"/>
    </row>
    <row r="76" spans="1:13" x14ac:dyDescent="0.3">
      <c r="A76" s="615"/>
      <c r="B76" s="600" t="s">
        <v>39</v>
      </c>
      <c r="C76" s="509"/>
      <c r="D76" s="509"/>
      <c r="E76" s="30"/>
      <c r="F76" s="5"/>
      <c r="G76" s="5"/>
      <c r="H76" s="30"/>
      <c r="I76" s="5"/>
      <c r="J76" s="5"/>
      <c r="K76" s="30"/>
      <c r="L76" s="5"/>
      <c r="M76" s="5"/>
    </row>
    <row r="77" spans="1:13" x14ac:dyDescent="0.3">
      <c r="A77" s="615"/>
      <c r="B77" s="600" t="s">
        <v>503</v>
      </c>
      <c r="C77" s="509"/>
      <c r="D77" s="509"/>
      <c r="E77" s="30"/>
      <c r="F77" s="5"/>
      <c r="G77" s="5"/>
      <c r="H77" s="30"/>
      <c r="I77" s="5"/>
      <c r="J77" s="5"/>
      <c r="K77" s="30"/>
      <c r="L77" s="5"/>
      <c r="M77" s="5"/>
    </row>
    <row r="78" spans="1:13" x14ac:dyDescent="0.3">
      <c r="A78" s="616"/>
      <c r="B78" s="600" t="s">
        <v>40</v>
      </c>
      <c r="C78" s="509"/>
      <c r="D78" s="509"/>
      <c r="E78" s="30"/>
      <c r="F78" s="5"/>
      <c r="G78" s="5"/>
      <c r="H78" s="30"/>
      <c r="I78" s="5"/>
      <c r="J78" s="5"/>
      <c r="K78" s="30"/>
      <c r="L78" s="5"/>
      <c r="M78" s="5"/>
    </row>
    <row r="79" spans="1:13" x14ac:dyDescent="0.3">
      <c r="A79" s="589" t="s">
        <v>502</v>
      </c>
      <c r="B79" s="612" t="s">
        <v>42</v>
      </c>
      <c r="C79" s="613"/>
      <c r="D79" s="613"/>
      <c r="E79" s="30"/>
      <c r="F79" s="5"/>
      <c r="G79" s="5"/>
      <c r="H79" s="30"/>
      <c r="I79" s="5"/>
      <c r="J79" s="5"/>
      <c r="K79" s="30"/>
      <c r="L79" s="5"/>
      <c r="M79" s="5"/>
    </row>
    <row r="80" spans="1:13" x14ac:dyDescent="0.3">
      <c r="A80" s="590"/>
      <c r="B80" s="612" t="s">
        <v>43</v>
      </c>
      <c r="C80" s="613"/>
      <c r="D80" s="613"/>
      <c r="E80" s="30"/>
      <c r="F80" s="5"/>
      <c r="G80" s="5"/>
      <c r="H80" s="30"/>
      <c r="I80" s="5"/>
      <c r="J80" s="5"/>
      <c r="K80" s="30"/>
      <c r="L80" s="5"/>
      <c r="M80" s="5"/>
    </row>
    <row r="81" spans="1:13" ht="16.2" customHeight="1" x14ac:dyDescent="0.3">
      <c r="A81" s="590"/>
      <c r="B81" s="612" t="s">
        <v>37</v>
      </c>
      <c r="C81" s="613"/>
      <c r="D81" s="613"/>
      <c r="E81" s="30"/>
      <c r="F81" s="5"/>
      <c r="G81" s="5"/>
      <c r="H81" s="30"/>
      <c r="I81" s="5"/>
      <c r="J81" s="5"/>
      <c r="K81" s="30"/>
      <c r="L81" s="5"/>
      <c r="M81" s="5"/>
    </row>
    <row r="82" spans="1:13" x14ac:dyDescent="0.3">
      <c r="A82" s="591"/>
      <c r="B82" s="600" t="s">
        <v>503</v>
      </c>
      <c r="C82" s="509"/>
      <c r="D82" s="509"/>
      <c r="E82" s="30"/>
      <c r="F82" s="5"/>
      <c r="G82" s="5"/>
      <c r="H82" s="30"/>
      <c r="I82" s="5"/>
      <c r="J82" s="5"/>
      <c r="K82" s="30"/>
      <c r="L82" s="5"/>
      <c r="M82" s="5"/>
    </row>
    <row r="83" spans="1:13" x14ac:dyDescent="0.3">
      <c r="A83" s="589" t="s">
        <v>44</v>
      </c>
      <c r="B83" s="600" t="s">
        <v>33</v>
      </c>
      <c r="C83" s="509"/>
      <c r="D83" s="509"/>
      <c r="E83" s="30"/>
      <c r="F83" s="5"/>
      <c r="G83" s="5"/>
      <c r="H83" s="30"/>
      <c r="I83" s="5"/>
      <c r="J83" s="5"/>
      <c r="K83" s="30"/>
      <c r="L83" s="5"/>
      <c r="M83" s="5"/>
    </row>
    <row r="84" spans="1:13" x14ac:dyDescent="0.3">
      <c r="A84" s="590"/>
      <c r="B84" s="602" t="s">
        <v>34</v>
      </c>
      <c r="C84" s="597" t="s">
        <v>602</v>
      </c>
      <c r="D84" s="597"/>
      <c r="E84" s="30"/>
      <c r="F84" s="5"/>
      <c r="G84" s="5"/>
      <c r="H84" s="30"/>
      <c r="I84" s="5"/>
      <c r="J84" s="5"/>
      <c r="K84" s="30"/>
      <c r="L84" s="5"/>
      <c r="M84" s="5"/>
    </row>
    <row r="85" spans="1:13" x14ac:dyDescent="0.3">
      <c r="A85" s="590"/>
      <c r="B85" s="603"/>
      <c r="C85" s="597" t="s">
        <v>35</v>
      </c>
      <c r="D85" s="597"/>
      <c r="E85" s="30"/>
      <c r="F85" s="5"/>
      <c r="G85" s="5"/>
      <c r="H85" s="30"/>
      <c r="I85" s="5"/>
      <c r="J85" s="5"/>
      <c r="K85" s="30"/>
      <c r="L85" s="5"/>
      <c r="M85" s="5"/>
    </row>
    <row r="86" spans="1:13" x14ac:dyDescent="0.3">
      <c r="A86" s="590"/>
      <c r="B86" s="603"/>
      <c r="C86" s="601" t="s">
        <v>36</v>
      </c>
      <c r="D86" s="601"/>
      <c r="E86" s="30"/>
      <c r="F86" s="5"/>
      <c r="G86" s="5"/>
      <c r="H86" s="30"/>
      <c r="I86" s="5"/>
      <c r="J86" s="5"/>
      <c r="K86" s="30"/>
      <c r="L86" s="5"/>
      <c r="M86" s="5"/>
    </row>
    <row r="87" spans="1:13" ht="16.2" customHeight="1" x14ac:dyDescent="0.3">
      <c r="A87" s="590"/>
      <c r="B87" s="604"/>
      <c r="C87" s="601" t="s">
        <v>37</v>
      </c>
      <c r="D87" s="601"/>
      <c r="E87" s="30"/>
      <c r="F87" s="5"/>
      <c r="G87" s="5"/>
      <c r="H87" s="30"/>
      <c r="I87" s="5"/>
      <c r="J87" s="5"/>
      <c r="K87" s="30"/>
      <c r="L87" s="5"/>
      <c r="M87" s="5"/>
    </row>
    <row r="88" spans="1:13" x14ac:dyDescent="0.3">
      <c r="A88" s="590"/>
      <c r="B88" s="600" t="s">
        <v>38</v>
      </c>
      <c r="C88" s="509"/>
      <c r="D88" s="509"/>
      <c r="E88" s="30"/>
      <c r="F88" s="5"/>
      <c r="G88" s="5"/>
      <c r="H88" s="30"/>
      <c r="I88" s="5"/>
      <c r="J88" s="5"/>
      <c r="K88" s="30"/>
      <c r="L88" s="5"/>
      <c r="M88" s="5"/>
    </row>
    <row r="89" spans="1:13" x14ac:dyDescent="0.3">
      <c r="A89" s="590"/>
      <c r="B89" s="600" t="s">
        <v>39</v>
      </c>
      <c r="C89" s="509"/>
      <c r="D89" s="509"/>
      <c r="E89" s="30"/>
      <c r="F89" s="5"/>
      <c r="G89" s="5"/>
      <c r="H89" s="30"/>
      <c r="I89" s="5"/>
      <c r="J89" s="5"/>
      <c r="K89" s="30"/>
      <c r="L89" s="5"/>
      <c r="M89" s="5"/>
    </row>
    <row r="90" spans="1:13" x14ac:dyDescent="0.3">
      <c r="A90" s="590"/>
      <c r="B90" s="600" t="s">
        <v>503</v>
      </c>
      <c r="C90" s="509"/>
      <c r="D90" s="509"/>
      <c r="E90" s="30"/>
      <c r="F90" s="5"/>
      <c r="G90" s="5"/>
      <c r="H90" s="30"/>
      <c r="I90" s="5"/>
      <c r="J90" s="5"/>
      <c r="K90" s="30"/>
      <c r="L90" s="5"/>
      <c r="M90" s="5"/>
    </row>
    <row r="91" spans="1:13" ht="16.649999999999999" thickBot="1" x14ac:dyDescent="0.35">
      <c r="A91" s="592"/>
      <c r="B91" s="610" t="s">
        <v>40</v>
      </c>
      <c r="C91" s="611"/>
      <c r="D91" s="611"/>
      <c r="E91" s="299"/>
      <c r="F91" s="10"/>
      <c r="G91" s="10"/>
      <c r="H91" s="299"/>
      <c r="I91" s="300"/>
      <c r="J91" s="300"/>
      <c r="K91" s="299"/>
      <c r="L91" s="300"/>
      <c r="M91" s="300"/>
    </row>
    <row r="92" spans="1:13" ht="16.649999999999999" thickTop="1" x14ac:dyDescent="0.3"/>
    <row r="93" spans="1:13" ht="19.399999999999999" x14ac:dyDescent="0.3">
      <c r="A93" s="169" t="s">
        <v>683</v>
      </c>
    </row>
  </sheetData>
  <mergeCells count="114">
    <mergeCell ref="C15:D15"/>
    <mergeCell ref="C22:D22"/>
    <mergeCell ref="C23:D23"/>
    <mergeCell ref="C5:D5"/>
    <mergeCell ref="C6:D6"/>
    <mergeCell ref="C7:D7"/>
    <mergeCell ref="C8:D8"/>
    <mergeCell ref="C10:D10"/>
    <mergeCell ref="C11:D11"/>
    <mergeCell ref="C12:D12"/>
    <mergeCell ref="C13:D13"/>
    <mergeCell ref="C14:D14"/>
    <mergeCell ref="A35:D35"/>
    <mergeCell ref="F35:G35"/>
    <mergeCell ref="A26:A34"/>
    <mergeCell ref="B34:D34"/>
    <mergeCell ref="B28:B29"/>
    <mergeCell ref="B30:B31"/>
    <mergeCell ref="C28:D28"/>
    <mergeCell ref="C29:D29"/>
    <mergeCell ref="C30:D30"/>
    <mergeCell ref="C31:D31"/>
    <mergeCell ref="A70:A78"/>
    <mergeCell ref="A59:D59"/>
    <mergeCell ref="B60:D60"/>
    <mergeCell ref="B61:D61"/>
    <mergeCell ref="B66:D66"/>
    <mergeCell ref="B67:D67"/>
    <mergeCell ref="B68:D68"/>
    <mergeCell ref="B69:D69"/>
    <mergeCell ref="B70:D70"/>
    <mergeCell ref="B75:D75"/>
    <mergeCell ref="B76:D76"/>
    <mergeCell ref="B77:D77"/>
    <mergeCell ref="C65:D65"/>
    <mergeCell ref="C71:D71"/>
    <mergeCell ref="C72:D72"/>
    <mergeCell ref="C73:D73"/>
    <mergeCell ref="C74:D74"/>
    <mergeCell ref="B71:B74"/>
    <mergeCell ref="B78:D78"/>
    <mergeCell ref="A83:A91"/>
    <mergeCell ref="B84:B87"/>
    <mergeCell ref="B83:D83"/>
    <mergeCell ref="B88:D88"/>
    <mergeCell ref="B89:D89"/>
    <mergeCell ref="B90:D90"/>
    <mergeCell ref="B91:D91"/>
    <mergeCell ref="C84:D84"/>
    <mergeCell ref="A79:A82"/>
    <mergeCell ref="B79:D79"/>
    <mergeCell ref="B80:D80"/>
    <mergeCell ref="B81:D81"/>
    <mergeCell ref="B82:D82"/>
    <mergeCell ref="C86:D86"/>
    <mergeCell ref="C87:D87"/>
    <mergeCell ref="C85:D85"/>
    <mergeCell ref="L59:M59"/>
    <mergeCell ref="A61:A69"/>
    <mergeCell ref="B62:B65"/>
    <mergeCell ref="C62:D62"/>
    <mergeCell ref="C63:D63"/>
    <mergeCell ref="C64:D64"/>
    <mergeCell ref="A48:A56"/>
    <mergeCell ref="B48:B52"/>
    <mergeCell ref="B53:B56"/>
    <mergeCell ref="A58:J58"/>
    <mergeCell ref="F59:G59"/>
    <mergeCell ref="I59:J59"/>
    <mergeCell ref="C48:D48"/>
    <mergeCell ref="C49:D49"/>
    <mergeCell ref="C50:D50"/>
    <mergeCell ref="C51:D51"/>
    <mergeCell ref="C52:D52"/>
    <mergeCell ref="C53:C54"/>
    <mergeCell ref="C55:C56"/>
    <mergeCell ref="I37:J37"/>
    <mergeCell ref="L37:M37"/>
    <mergeCell ref="A39:A47"/>
    <mergeCell ref="B39:B43"/>
    <mergeCell ref="B44:B47"/>
    <mergeCell ref="C39:D39"/>
    <mergeCell ref="C40:D40"/>
    <mergeCell ref="C41:D41"/>
    <mergeCell ref="C42:D42"/>
    <mergeCell ref="C43:D43"/>
    <mergeCell ref="C44:C45"/>
    <mergeCell ref="C46:C47"/>
    <mergeCell ref="A37:D37"/>
    <mergeCell ref="F37:G37"/>
    <mergeCell ref="A1:M1"/>
    <mergeCell ref="A2:J2"/>
    <mergeCell ref="A3:D3"/>
    <mergeCell ref="F3:G3"/>
    <mergeCell ref="I3:J3"/>
    <mergeCell ref="L3:M3"/>
    <mergeCell ref="I35:J35"/>
    <mergeCell ref="H18:J18"/>
    <mergeCell ref="K18:M18"/>
    <mergeCell ref="A4:D4"/>
    <mergeCell ref="A5:A9"/>
    <mergeCell ref="A10:A15"/>
    <mergeCell ref="A17:J17"/>
    <mergeCell ref="B5:B6"/>
    <mergeCell ref="B7:B8"/>
    <mergeCell ref="B14:B15"/>
    <mergeCell ref="B10:B13"/>
    <mergeCell ref="E18:G18"/>
    <mergeCell ref="C24:D24"/>
    <mergeCell ref="C25:D25"/>
    <mergeCell ref="B9:D9"/>
    <mergeCell ref="A22:A25"/>
    <mergeCell ref="B22:B23"/>
    <mergeCell ref="B24:B25"/>
  </mergeCells>
  <phoneticPr fontId="3" type="noConversion"/>
  <hyperlinks>
    <hyperlink ref="N1" location="清單!A1" display="清單" xr:uid="{00000000-0004-0000-0A00-000000000000}"/>
  </hyperlinks>
  <pageMargins left="0.25" right="0.25" top="0.46" bottom="0.41" header="0.3" footer="0.17"/>
  <pageSetup paperSize="9" scale="63"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M26"/>
  <sheetViews>
    <sheetView workbookViewId="0">
      <selection sqref="A1:L1"/>
    </sheetView>
  </sheetViews>
  <sheetFormatPr defaultRowHeight="16.100000000000001" x14ac:dyDescent="0.3"/>
  <cols>
    <col min="1" max="1" width="14.59765625" customWidth="1"/>
    <col min="2" max="2" width="12" customWidth="1"/>
    <col min="3" max="3" width="16.796875" customWidth="1"/>
    <col min="4" max="12" width="10.5" bestFit="1" customWidth="1"/>
  </cols>
  <sheetData>
    <row r="1" spans="1:13" ht="19.399999999999999" x14ac:dyDescent="0.3">
      <c r="A1" s="511" t="s">
        <v>512</v>
      </c>
      <c r="B1" s="511"/>
      <c r="C1" s="511"/>
      <c r="D1" s="511"/>
      <c r="E1" s="511"/>
      <c r="F1" s="511"/>
      <c r="G1" s="511"/>
      <c r="H1" s="511"/>
      <c r="I1" s="511"/>
      <c r="J1" s="511"/>
      <c r="K1" s="511"/>
      <c r="L1" s="511"/>
      <c r="M1" s="147" t="s">
        <v>293</v>
      </c>
    </row>
    <row r="2" spans="1:13" x14ac:dyDescent="0.3">
      <c r="K2" s="2" t="s">
        <v>558</v>
      </c>
    </row>
    <row r="3" spans="1:13" ht="16.2" customHeight="1" x14ac:dyDescent="0.3">
      <c r="A3" s="634"/>
      <c r="B3" s="634"/>
      <c r="C3" s="634"/>
      <c r="D3" s="635" t="e">
        <f>TEXT(YEAR(#REF!)-1911,0)&amp;"/"&amp;TEXT(#REF!,"m/d")</f>
        <v>#REF!</v>
      </c>
      <c r="E3" s="635"/>
      <c r="F3" s="635"/>
      <c r="G3" s="635" t="e">
        <f>#REF!</f>
        <v>#REF!</v>
      </c>
      <c r="H3" s="635"/>
      <c r="I3" s="635"/>
      <c r="J3" s="635" t="e">
        <f>#REF!</f>
        <v>#REF!</v>
      </c>
      <c r="K3" s="635"/>
      <c r="L3" s="635"/>
    </row>
    <row r="4" spans="1:13" x14ac:dyDescent="0.3">
      <c r="A4" s="601" t="s">
        <v>559</v>
      </c>
      <c r="B4" s="601"/>
      <c r="C4" s="601"/>
      <c r="D4" s="636"/>
      <c r="E4" s="636"/>
      <c r="F4" s="636"/>
      <c r="G4" s="636"/>
      <c r="H4" s="636"/>
      <c r="I4" s="636"/>
      <c r="J4" s="636"/>
      <c r="K4" s="636"/>
      <c r="L4" s="636"/>
    </row>
    <row r="5" spans="1:13" x14ac:dyDescent="0.3">
      <c r="A5" s="601" t="s">
        <v>560</v>
      </c>
      <c r="B5" s="601"/>
      <c r="C5" s="601"/>
      <c r="D5" s="636"/>
      <c r="E5" s="636"/>
      <c r="F5" s="636"/>
      <c r="G5" s="636"/>
      <c r="H5" s="636"/>
      <c r="I5" s="636"/>
      <c r="J5" s="636"/>
      <c r="K5" s="636"/>
      <c r="L5" s="636"/>
    </row>
    <row r="6" spans="1:13" x14ac:dyDescent="0.3">
      <c r="A6" s="601" t="s">
        <v>665</v>
      </c>
      <c r="B6" s="601"/>
      <c r="C6" s="601"/>
      <c r="D6" s="636"/>
      <c r="E6" s="636"/>
      <c r="F6" s="636"/>
      <c r="G6" s="636"/>
      <c r="H6" s="636"/>
      <c r="I6" s="636"/>
      <c r="J6" s="636"/>
      <c r="K6" s="636"/>
      <c r="L6" s="636"/>
    </row>
    <row r="7" spans="1:13" x14ac:dyDescent="0.3">
      <c r="A7" s="601" t="s">
        <v>561</v>
      </c>
      <c r="B7" s="601"/>
      <c r="C7" s="601"/>
      <c r="D7" s="636"/>
      <c r="E7" s="636"/>
      <c r="F7" s="636"/>
      <c r="G7" s="636"/>
      <c r="H7" s="636"/>
      <c r="I7" s="636"/>
      <c r="J7" s="636"/>
      <c r="K7" s="636"/>
      <c r="L7" s="636"/>
    </row>
    <row r="8" spans="1:13" x14ac:dyDescent="0.3">
      <c r="A8" s="612" t="s">
        <v>664</v>
      </c>
      <c r="B8" s="613"/>
      <c r="C8" s="629"/>
      <c r="D8" s="630"/>
      <c r="E8" s="631"/>
      <c r="F8" s="632"/>
      <c r="G8" s="630"/>
      <c r="H8" s="631"/>
      <c r="I8" s="632"/>
      <c r="J8" s="630"/>
      <c r="K8" s="631"/>
      <c r="L8" s="632"/>
    </row>
    <row r="9" spans="1:13" ht="16.649999999999999" thickBot="1" x14ac:dyDescent="0.35">
      <c r="A9" s="609" t="s">
        <v>562</v>
      </c>
      <c r="B9" s="609"/>
      <c r="C9" s="609"/>
      <c r="D9" s="633"/>
      <c r="E9" s="633"/>
      <c r="F9" s="633"/>
      <c r="G9" s="633"/>
      <c r="H9" s="633"/>
      <c r="I9" s="633"/>
      <c r="J9" s="633"/>
      <c r="K9" s="633"/>
      <c r="L9" s="633"/>
    </row>
    <row r="10" spans="1:13" ht="16.649999999999999" thickTop="1" x14ac:dyDescent="0.3"/>
    <row r="11" spans="1:13" x14ac:dyDescent="0.3">
      <c r="A11" s="513"/>
      <c r="B11" s="513"/>
      <c r="C11" s="513"/>
      <c r="D11" s="513"/>
      <c r="E11" s="513"/>
      <c r="F11" s="513"/>
      <c r="G11" s="513"/>
      <c r="H11" s="513"/>
      <c r="I11" s="513"/>
      <c r="J11" s="2"/>
      <c r="K11" s="2" t="s">
        <v>16</v>
      </c>
      <c r="L11" s="2"/>
    </row>
    <row r="12" spans="1:13" x14ac:dyDescent="0.3">
      <c r="A12" s="15" t="s">
        <v>489</v>
      </c>
      <c r="B12" s="16"/>
      <c r="C12" s="17"/>
      <c r="D12" s="585" t="e">
        <f>#REF!</f>
        <v>#REF!</v>
      </c>
      <c r="E12" s="588"/>
      <c r="F12" s="586"/>
      <c r="G12" s="585" t="e">
        <f>#REF!</f>
        <v>#REF!</v>
      </c>
      <c r="H12" s="588"/>
      <c r="I12" s="586"/>
      <c r="J12" s="585" t="e">
        <f>#REF!</f>
        <v>#REF!</v>
      </c>
      <c r="K12" s="588"/>
      <c r="L12" s="586"/>
    </row>
    <row r="13" spans="1:13" x14ac:dyDescent="0.3">
      <c r="A13" s="19" t="s">
        <v>17</v>
      </c>
      <c r="B13" s="20"/>
      <c r="C13" s="21"/>
      <c r="D13" s="3" t="s">
        <v>491</v>
      </c>
      <c r="E13" s="4" t="s">
        <v>5</v>
      </c>
      <c r="F13" s="4" t="s">
        <v>9</v>
      </c>
      <c r="G13" s="3" t="s">
        <v>491</v>
      </c>
      <c r="H13" s="4" t="s">
        <v>5</v>
      </c>
      <c r="I13" s="4" t="s">
        <v>9</v>
      </c>
      <c r="J13" s="3" t="s">
        <v>491</v>
      </c>
      <c r="K13" s="4" t="s">
        <v>5</v>
      </c>
      <c r="L13" s="4" t="s">
        <v>9</v>
      </c>
    </row>
    <row r="14" spans="1:13" x14ac:dyDescent="0.3">
      <c r="A14" s="19" t="s">
        <v>488</v>
      </c>
      <c r="B14" s="20"/>
      <c r="C14" s="21"/>
      <c r="D14" s="353"/>
      <c r="E14" s="353"/>
      <c r="F14" s="353"/>
      <c r="G14" s="353"/>
      <c r="H14" s="353"/>
      <c r="I14" s="353"/>
      <c r="J14" s="353"/>
      <c r="K14" s="353"/>
      <c r="L14" s="353"/>
    </row>
    <row r="15" spans="1:13" ht="16.649999999999999" thickBot="1" x14ac:dyDescent="0.35">
      <c r="A15" s="296" t="s">
        <v>41</v>
      </c>
      <c r="B15" s="297"/>
      <c r="C15" s="24"/>
      <c r="D15" s="354"/>
      <c r="E15" s="354"/>
      <c r="F15" s="354"/>
      <c r="G15" s="354"/>
      <c r="H15" s="354"/>
      <c r="I15" s="354"/>
      <c r="J15" s="354"/>
      <c r="K15" s="354"/>
      <c r="L15" s="354"/>
    </row>
    <row r="16" spans="1:13" ht="16.649999999999999" thickTop="1" x14ac:dyDescent="0.3"/>
    <row r="17" spans="1:12" x14ac:dyDescent="0.3">
      <c r="K17" s="2" t="str">
        <f>$K$11</f>
        <v>單位：筆；新台幣元</v>
      </c>
    </row>
    <row r="18" spans="1:12" ht="16.2" customHeight="1" x14ac:dyDescent="0.3">
      <c r="A18" s="600" t="s">
        <v>508</v>
      </c>
      <c r="B18" s="509"/>
      <c r="C18" s="509"/>
      <c r="D18" s="30"/>
      <c r="E18" s="585" t="e">
        <f>#REF!</f>
        <v>#REF!</v>
      </c>
      <c r="F18" s="586"/>
      <c r="G18" s="18"/>
      <c r="H18" s="585" t="e">
        <f>#REF!</f>
        <v>#REF!</v>
      </c>
      <c r="I18" s="586"/>
      <c r="J18" s="18"/>
      <c r="K18" s="585" t="e">
        <f>#REF!</f>
        <v>#REF!</v>
      </c>
      <c r="L18" s="586"/>
    </row>
    <row r="19" spans="1:12" x14ac:dyDescent="0.3">
      <c r="A19" s="5" t="s">
        <v>17</v>
      </c>
      <c r="B19" s="600" t="s">
        <v>29</v>
      </c>
      <c r="C19" s="509"/>
      <c r="D19" s="18"/>
      <c r="E19" s="4" t="s">
        <v>30</v>
      </c>
      <c r="F19" s="4" t="s">
        <v>31</v>
      </c>
      <c r="G19" s="18"/>
      <c r="H19" s="4" t="s">
        <v>30</v>
      </c>
      <c r="I19" s="4" t="s">
        <v>31</v>
      </c>
      <c r="J19" s="18"/>
      <c r="K19" s="4" t="s">
        <v>30</v>
      </c>
      <c r="L19" s="4" t="s">
        <v>31</v>
      </c>
    </row>
    <row r="20" spans="1:12" x14ac:dyDescent="0.3">
      <c r="A20" s="614" t="s">
        <v>41</v>
      </c>
      <c r="B20" s="600" t="s">
        <v>33</v>
      </c>
      <c r="C20" s="509"/>
      <c r="D20" s="30"/>
      <c r="E20" s="355"/>
      <c r="F20" s="355"/>
      <c r="G20" s="356"/>
      <c r="H20" s="355"/>
      <c r="I20" s="355"/>
      <c r="J20" s="356"/>
      <c r="K20" s="355"/>
      <c r="L20" s="355"/>
    </row>
    <row r="21" spans="1:12" x14ac:dyDescent="0.3">
      <c r="A21" s="615"/>
      <c r="B21" s="600" t="s">
        <v>34</v>
      </c>
      <c r="C21" s="509"/>
      <c r="D21" s="30"/>
      <c r="E21" s="355"/>
      <c r="F21" s="355"/>
      <c r="G21" s="356"/>
      <c r="H21" s="355"/>
      <c r="I21" s="355"/>
      <c r="J21" s="356"/>
      <c r="K21" s="355"/>
      <c r="L21" s="355"/>
    </row>
    <row r="22" spans="1:12" x14ac:dyDescent="0.3">
      <c r="A22" s="615"/>
      <c r="B22" s="600" t="s">
        <v>38</v>
      </c>
      <c r="C22" s="509"/>
      <c r="D22" s="30"/>
      <c r="E22" s="355"/>
      <c r="F22" s="355"/>
      <c r="G22" s="356"/>
      <c r="H22" s="355"/>
      <c r="I22" s="355"/>
      <c r="J22" s="356"/>
      <c r="K22" s="355"/>
      <c r="L22" s="355"/>
    </row>
    <row r="23" spans="1:12" x14ac:dyDescent="0.3">
      <c r="A23" s="615"/>
      <c r="B23" s="600" t="s">
        <v>509</v>
      </c>
      <c r="C23" s="509"/>
      <c r="D23" s="30"/>
      <c r="E23" s="355"/>
      <c r="F23" s="355"/>
      <c r="G23" s="356"/>
      <c r="H23" s="355"/>
      <c r="I23" s="355"/>
      <c r="J23" s="356"/>
      <c r="K23" s="355"/>
      <c r="L23" s="355"/>
    </row>
    <row r="24" spans="1:12" ht="16.649999999999999" thickBot="1" x14ac:dyDescent="0.35">
      <c r="A24" s="637"/>
      <c r="B24" s="610" t="s">
        <v>40</v>
      </c>
      <c r="C24" s="611"/>
      <c r="D24" s="299"/>
      <c r="E24" s="357"/>
      <c r="F24" s="357"/>
      <c r="G24" s="358"/>
      <c r="H24" s="357"/>
      <c r="I24" s="357"/>
      <c r="J24" s="358"/>
      <c r="K24" s="357"/>
      <c r="L24" s="357"/>
    </row>
    <row r="25" spans="1:12" ht="16.649999999999999" thickTop="1" x14ac:dyDescent="0.3"/>
    <row r="26" spans="1:12" s="2" customFormat="1" ht="19.399999999999999" x14ac:dyDescent="0.3">
      <c r="A26" s="169" t="s">
        <v>684</v>
      </c>
    </row>
  </sheetData>
  <mergeCells count="44">
    <mergeCell ref="D7:F7"/>
    <mergeCell ref="G3:I3"/>
    <mergeCell ref="J3:L3"/>
    <mergeCell ref="G4:I4"/>
    <mergeCell ref="G5:I5"/>
    <mergeCell ref="G6:I6"/>
    <mergeCell ref="J4:L4"/>
    <mergeCell ref="J5:L5"/>
    <mergeCell ref="J6:L6"/>
    <mergeCell ref="J7:L7"/>
    <mergeCell ref="G7:I7"/>
    <mergeCell ref="B22:C22"/>
    <mergeCell ref="B23:C23"/>
    <mergeCell ref="B24:C24"/>
    <mergeCell ref="B19:C19"/>
    <mergeCell ref="A20:A24"/>
    <mergeCell ref="B20:C20"/>
    <mergeCell ref="B21:C21"/>
    <mergeCell ref="A1:L1"/>
    <mergeCell ref="A11:I11"/>
    <mergeCell ref="D12:F12"/>
    <mergeCell ref="G12:I12"/>
    <mergeCell ref="J12:L12"/>
    <mergeCell ref="D9:F9"/>
    <mergeCell ref="A3:C3"/>
    <mergeCell ref="A4:C4"/>
    <mergeCell ref="A5:C5"/>
    <mergeCell ref="A6:C6"/>
    <mergeCell ref="A7:C7"/>
    <mergeCell ref="A9:C9"/>
    <mergeCell ref="D3:F3"/>
    <mergeCell ref="D4:F4"/>
    <mergeCell ref="D5:F5"/>
    <mergeCell ref="D6:F6"/>
    <mergeCell ref="A8:C8"/>
    <mergeCell ref="D8:F8"/>
    <mergeCell ref="G8:I8"/>
    <mergeCell ref="J8:L8"/>
    <mergeCell ref="E18:F18"/>
    <mergeCell ref="H18:I18"/>
    <mergeCell ref="K18:L18"/>
    <mergeCell ref="A18:C18"/>
    <mergeCell ref="G9:I9"/>
    <mergeCell ref="J9:L9"/>
  </mergeCells>
  <phoneticPr fontId="2" type="noConversion"/>
  <hyperlinks>
    <hyperlink ref="M1" location="清單!A1" display="清單" xr:uid="{00000000-0004-0000-0B00-000000000000}"/>
  </hyperlinks>
  <pageMargins left="0.7" right="0.7" top="0.75" bottom="0.75" header="0.3" footer="0.3"/>
  <pageSetup paperSize="9" scale="8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L20"/>
  <sheetViews>
    <sheetView workbookViewId="0"/>
  </sheetViews>
  <sheetFormatPr defaultColWidth="8.8984375" defaultRowHeight="16.100000000000001" x14ac:dyDescent="0.3"/>
  <cols>
    <col min="1" max="1" width="30.09765625" style="38" customWidth="1"/>
    <col min="2" max="2" width="89.5" style="38" customWidth="1"/>
    <col min="3" max="3" width="41.8984375" style="38" customWidth="1"/>
    <col min="4" max="4" width="34" style="38" customWidth="1"/>
    <col min="5" max="16384" width="8.8984375" style="38"/>
  </cols>
  <sheetData>
    <row r="1" spans="1:5" ht="19.399999999999999" x14ac:dyDescent="0.3">
      <c r="A1" s="2"/>
      <c r="B1" s="290" t="s">
        <v>471</v>
      </c>
      <c r="C1" s="2"/>
      <c r="D1" s="2"/>
      <c r="E1" s="291" t="s">
        <v>293</v>
      </c>
    </row>
    <row r="2" spans="1:5" ht="19.399999999999999" x14ac:dyDescent="0.3">
      <c r="A2" s="166" t="s">
        <v>415</v>
      </c>
      <c r="B2" s="99" t="s">
        <v>416</v>
      </c>
      <c r="C2" s="99" t="s">
        <v>338</v>
      </c>
      <c r="D2" s="99" t="s">
        <v>666</v>
      </c>
      <c r="E2" s="2"/>
    </row>
    <row r="3" spans="1:5" ht="96.95" x14ac:dyDescent="0.3">
      <c r="A3" s="292" t="s">
        <v>563</v>
      </c>
      <c r="B3" s="292" t="s">
        <v>958</v>
      </c>
      <c r="C3" s="293" t="s">
        <v>957</v>
      </c>
      <c r="D3" s="293" t="s">
        <v>668</v>
      </c>
      <c r="E3" s="2"/>
    </row>
    <row r="4" spans="1:5" ht="96.95" x14ac:dyDescent="0.3">
      <c r="A4" s="292" t="s">
        <v>696</v>
      </c>
      <c r="B4" s="292" t="s">
        <v>959</v>
      </c>
      <c r="C4" s="293" t="s">
        <v>957</v>
      </c>
      <c r="D4" s="293" t="s">
        <v>695</v>
      </c>
      <c r="E4" s="2"/>
    </row>
    <row r="5" spans="1:5" ht="58.15" x14ac:dyDescent="0.3">
      <c r="A5" s="292" t="s">
        <v>565</v>
      </c>
      <c r="B5" s="292" t="s">
        <v>698</v>
      </c>
      <c r="C5" s="293" t="s">
        <v>957</v>
      </c>
      <c r="D5" s="293" t="s">
        <v>667</v>
      </c>
      <c r="E5" s="2"/>
    </row>
    <row r="6" spans="1:5" ht="116.35" x14ac:dyDescent="0.3">
      <c r="A6" s="292" t="s">
        <v>564</v>
      </c>
      <c r="B6" s="292" t="s">
        <v>699</v>
      </c>
      <c r="C6" s="293" t="s">
        <v>472</v>
      </c>
      <c r="D6" s="293"/>
      <c r="E6" s="2"/>
    </row>
    <row r="7" spans="1:5" ht="38.799999999999997" x14ac:dyDescent="0.3">
      <c r="A7" s="293" t="s">
        <v>341</v>
      </c>
      <c r="B7" s="292" t="s">
        <v>697</v>
      </c>
      <c r="C7" s="293" t="s">
        <v>604</v>
      </c>
      <c r="D7" s="293" t="s">
        <v>669</v>
      </c>
      <c r="E7" s="2"/>
    </row>
    <row r="8" spans="1:5" ht="38.799999999999997" x14ac:dyDescent="0.3">
      <c r="A8" s="293" t="s">
        <v>700</v>
      </c>
      <c r="B8" s="293" t="s">
        <v>467</v>
      </c>
      <c r="C8" s="293" t="s">
        <v>472</v>
      </c>
      <c r="D8" s="293" t="s">
        <v>669</v>
      </c>
      <c r="E8" s="2"/>
    </row>
    <row r="9" spans="1:5" ht="38.799999999999997" x14ac:dyDescent="0.3">
      <c r="A9" s="293" t="s">
        <v>342</v>
      </c>
      <c r="B9" s="293" t="s">
        <v>691</v>
      </c>
      <c r="C9" s="293" t="s">
        <v>472</v>
      </c>
      <c r="D9" s="293" t="s">
        <v>669</v>
      </c>
      <c r="E9" s="2"/>
    </row>
    <row r="10" spans="1:5" ht="38.799999999999997" x14ac:dyDescent="0.3">
      <c r="A10" s="293" t="s">
        <v>463</v>
      </c>
      <c r="B10" s="293" t="s">
        <v>686</v>
      </c>
      <c r="C10" s="293" t="s">
        <v>472</v>
      </c>
      <c r="D10" s="293" t="s">
        <v>669</v>
      </c>
      <c r="E10" s="2"/>
    </row>
    <row r="11" spans="1:5" ht="38.799999999999997" x14ac:dyDescent="0.3">
      <c r="A11" s="293" t="s">
        <v>339</v>
      </c>
      <c r="B11" s="293" t="s">
        <v>468</v>
      </c>
      <c r="C11" s="293" t="s">
        <v>472</v>
      </c>
      <c r="D11" s="293" t="s">
        <v>669</v>
      </c>
      <c r="E11" s="2"/>
    </row>
    <row r="12" spans="1:5" ht="58.15" x14ac:dyDescent="0.3">
      <c r="A12" s="293" t="s">
        <v>340</v>
      </c>
      <c r="B12" s="293" t="s">
        <v>701</v>
      </c>
      <c r="C12" s="293" t="s">
        <v>472</v>
      </c>
      <c r="D12" s="293" t="s">
        <v>669</v>
      </c>
      <c r="E12" s="2"/>
    </row>
    <row r="13" spans="1:5" ht="38.799999999999997" x14ac:dyDescent="0.3">
      <c r="A13" s="293" t="s">
        <v>341</v>
      </c>
      <c r="B13" s="292" t="s">
        <v>674</v>
      </c>
      <c r="C13" s="293" t="s">
        <v>472</v>
      </c>
      <c r="D13" s="293" t="s">
        <v>671</v>
      </c>
      <c r="E13" s="2"/>
    </row>
    <row r="14" spans="1:5" ht="38.799999999999997" x14ac:dyDescent="0.3">
      <c r="A14" s="293" t="s">
        <v>342</v>
      </c>
      <c r="B14" s="293" t="s">
        <v>673</v>
      </c>
      <c r="C14" s="293" t="s">
        <v>472</v>
      </c>
      <c r="D14" s="293" t="s">
        <v>672</v>
      </c>
      <c r="E14" s="2"/>
    </row>
    <row r="15" spans="1:5" ht="16.2" customHeight="1" x14ac:dyDescent="0.3">
      <c r="A15" s="351"/>
      <c r="B15" s="364"/>
      <c r="C15" s="351"/>
      <c r="D15" s="351"/>
      <c r="E15" s="2"/>
    </row>
    <row r="16" spans="1:5" ht="16.2" customHeight="1" x14ac:dyDescent="0.3">
      <c r="A16" s="98" t="s">
        <v>704</v>
      </c>
      <c r="B16" s="98"/>
      <c r="C16" s="2"/>
      <c r="D16" s="2"/>
      <c r="E16" s="2"/>
    </row>
    <row r="17" spans="1:12" ht="19.399999999999999" x14ac:dyDescent="0.3">
      <c r="A17" s="98" t="s">
        <v>417</v>
      </c>
      <c r="B17" s="98"/>
      <c r="C17" s="2"/>
      <c r="D17" s="2"/>
    </row>
    <row r="18" spans="1:12" ht="19.399999999999999" x14ac:dyDescent="0.3">
      <c r="A18" s="98"/>
      <c r="E18" s="363"/>
      <c r="F18" s="363"/>
      <c r="G18" s="363"/>
      <c r="H18" s="363"/>
      <c r="I18" s="363"/>
      <c r="J18" s="363"/>
      <c r="K18" s="363"/>
      <c r="L18" s="363"/>
    </row>
    <row r="19" spans="1:12" ht="19.399999999999999" x14ac:dyDescent="0.3">
      <c r="E19" s="363"/>
      <c r="F19" s="363"/>
      <c r="G19" s="363"/>
      <c r="H19" s="363"/>
      <c r="I19" s="363"/>
      <c r="J19" s="363"/>
      <c r="K19" s="363"/>
      <c r="L19" s="363"/>
    </row>
    <row r="20" spans="1:12" ht="19.399999999999999" x14ac:dyDescent="0.3">
      <c r="A20" s="363" t="s">
        <v>685</v>
      </c>
      <c r="B20" s="363"/>
      <c r="C20" s="363"/>
      <c r="D20" s="363"/>
    </row>
  </sheetData>
  <phoneticPr fontId="2" type="noConversion"/>
  <hyperlinks>
    <hyperlink ref="E1" location="清單!A1" display="清單" xr:uid="{00000000-0004-0000-0C00-000000000000}"/>
  </hyperlinks>
  <pageMargins left="0.25" right="0.25" top="0.75" bottom="0.75" header="0.3" footer="0.3"/>
  <pageSetup paperSize="9" scale="57"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O31"/>
  <sheetViews>
    <sheetView workbookViewId="0">
      <selection sqref="A1:I1"/>
    </sheetView>
  </sheetViews>
  <sheetFormatPr defaultRowHeight="16.100000000000001" x14ac:dyDescent="0.3"/>
  <cols>
    <col min="1" max="1" width="26.5" style="327" customWidth="1"/>
    <col min="2" max="2" width="17.5" style="97" customWidth="1"/>
    <col min="3" max="3" width="8.5" style="97" customWidth="1"/>
    <col min="4" max="4" width="8" style="97" customWidth="1"/>
    <col min="5" max="5" width="11.8984375" style="97" customWidth="1"/>
    <col min="6" max="6" width="7.5" style="97" customWidth="1"/>
    <col min="7" max="7" width="30.19921875" style="97" customWidth="1"/>
    <col min="8" max="8" width="32.09765625" style="97" customWidth="1"/>
    <col min="9" max="9" width="32.19921875" style="97" customWidth="1"/>
    <col min="10" max="10" width="10.5" style="2" bestFit="1" customWidth="1"/>
    <col min="11" max="11" width="14.3984375" style="2" bestFit="1" customWidth="1"/>
    <col min="12" max="12" width="15.3984375" style="2" bestFit="1" customWidth="1"/>
    <col min="13" max="13" width="10.5" style="2" bestFit="1" customWidth="1"/>
    <col min="14" max="14" width="14.3984375" style="2" bestFit="1" customWidth="1"/>
    <col min="15" max="15" width="15.3984375" style="2" bestFit="1" customWidth="1"/>
    <col min="16" max="253" width="8.8984375" style="2"/>
    <col min="254" max="254" width="25.09765625" style="2" customWidth="1"/>
    <col min="255" max="255" width="38.09765625" style="2" customWidth="1"/>
    <col min="256" max="256" width="27.8984375" style="2" customWidth="1"/>
    <col min="257" max="257" width="19" style="2" customWidth="1"/>
    <col min="258" max="260" width="23" style="2" customWidth="1"/>
    <col min="261" max="261" width="26.19921875" style="2" customWidth="1"/>
    <col min="262" max="262" width="25.3984375" style="2" customWidth="1"/>
    <col min="263" max="263" width="11.09765625" style="2" customWidth="1"/>
    <col min="264" max="264" width="15.59765625" style="2" customWidth="1"/>
    <col min="265" max="265" width="13.796875" style="2" customWidth="1"/>
    <col min="266" max="266" width="10.19921875" style="2" customWidth="1"/>
    <col min="267" max="268" width="16.8984375" style="2" customWidth="1"/>
    <col min="269" max="269" width="10.5" style="2" customWidth="1"/>
    <col min="270" max="270" width="15.59765625" style="2" customWidth="1"/>
    <col min="271" max="271" width="15.09765625" style="2" customWidth="1"/>
    <col min="272" max="509" width="8.8984375" style="2"/>
    <col min="510" max="510" width="25.09765625" style="2" customWidth="1"/>
    <col min="511" max="511" width="38.09765625" style="2" customWidth="1"/>
    <col min="512" max="512" width="27.8984375" style="2" customWidth="1"/>
    <col min="513" max="513" width="19" style="2" customWidth="1"/>
    <col min="514" max="516" width="23" style="2" customWidth="1"/>
    <col min="517" max="517" width="26.19921875" style="2" customWidth="1"/>
    <col min="518" max="518" width="25.3984375" style="2" customWidth="1"/>
    <col min="519" max="519" width="11.09765625" style="2" customWidth="1"/>
    <col min="520" max="520" width="15.59765625" style="2" customWidth="1"/>
    <col min="521" max="521" width="13.796875" style="2" customWidth="1"/>
    <col min="522" max="522" width="10.19921875" style="2" customWidth="1"/>
    <col min="523" max="524" width="16.8984375" style="2" customWidth="1"/>
    <col min="525" max="525" width="10.5" style="2" customWidth="1"/>
    <col min="526" max="526" width="15.59765625" style="2" customWidth="1"/>
    <col min="527" max="527" width="15.09765625" style="2" customWidth="1"/>
    <col min="528" max="765" width="8.8984375" style="2"/>
    <col min="766" max="766" width="25.09765625" style="2" customWidth="1"/>
    <col min="767" max="767" width="38.09765625" style="2" customWidth="1"/>
    <col min="768" max="768" width="27.8984375" style="2" customWidth="1"/>
    <col min="769" max="769" width="19" style="2" customWidth="1"/>
    <col min="770" max="772" width="23" style="2" customWidth="1"/>
    <col min="773" max="773" width="26.19921875" style="2" customWidth="1"/>
    <col min="774" max="774" width="25.3984375" style="2" customWidth="1"/>
    <col min="775" max="775" width="11.09765625" style="2" customWidth="1"/>
    <col min="776" max="776" width="15.59765625" style="2" customWidth="1"/>
    <col min="777" max="777" width="13.796875" style="2" customWidth="1"/>
    <col min="778" max="778" width="10.19921875" style="2" customWidth="1"/>
    <col min="779" max="780" width="16.8984375" style="2" customWidth="1"/>
    <col min="781" max="781" width="10.5" style="2" customWidth="1"/>
    <col min="782" max="782" width="15.59765625" style="2" customWidth="1"/>
    <col min="783" max="783" width="15.09765625" style="2" customWidth="1"/>
    <col min="784" max="1021" width="8.8984375" style="2"/>
    <col min="1022" max="1022" width="25.09765625" style="2" customWidth="1"/>
    <col min="1023" max="1023" width="38.09765625" style="2" customWidth="1"/>
    <col min="1024" max="1024" width="27.8984375" style="2" customWidth="1"/>
    <col min="1025" max="1025" width="19" style="2" customWidth="1"/>
    <col min="1026" max="1028" width="23" style="2" customWidth="1"/>
    <col min="1029" max="1029" width="26.19921875" style="2" customWidth="1"/>
    <col min="1030" max="1030" width="25.3984375" style="2" customWidth="1"/>
    <col min="1031" max="1031" width="11.09765625" style="2" customWidth="1"/>
    <col min="1032" max="1032" width="15.59765625" style="2" customWidth="1"/>
    <col min="1033" max="1033" width="13.796875" style="2" customWidth="1"/>
    <col min="1034" max="1034" width="10.19921875" style="2" customWidth="1"/>
    <col min="1035" max="1036" width="16.8984375" style="2" customWidth="1"/>
    <col min="1037" max="1037" width="10.5" style="2" customWidth="1"/>
    <col min="1038" max="1038" width="15.59765625" style="2" customWidth="1"/>
    <col min="1039" max="1039" width="15.09765625" style="2" customWidth="1"/>
    <col min="1040" max="1277" width="8.8984375" style="2"/>
    <col min="1278" max="1278" width="25.09765625" style="2" customWidth="1"/>
    <col min="1279" max="1279" width="38.09765625" style="2" customWidth="1"/>
    <col min="1280" max="1280" width="27.8984375" style="2" customWidth="1"/>
    <col min="1281" max="1281" width="19" style="2" customWidth="1"/>
    <col min="1282" max="1284" width="23" style="2" customWidth="1"/>
    <col min="1285" max="1285" width="26.19921875" style="2" customWidth="1"/>
    <col min="1286" max="1286" width="25.3984375" style="2" customWidth="1"/>
    <col min="1287" max="1287" width="11.09765625" style="2" customWidth="1"/>
    <col min="1288" max="1288" width="15.59765625" style="2" customWidth="1"/>
    <col min="1289" max="1289" width="13.796875" style="2" customWidth="1"/>
    <col min="1290" max="1290" width="10.19921875" style="2" customWidth="1"/>
    <col min="1291" max="1292" width="16.8984375" style="2" customWidth="1"/>
    <col min="1293" max="1293" width="10.5" style="2" customWidth="1"/>
    <col min="1294" max="1294" width="15.59765625" style="2" customWidth="1"/>
    <col min="1295" max="1295" width="15.09765625" style="2" customWidth="1"/>
    <col min="1296" max="1533" width="8.8984375" style="2"/>
    <col min="1534" max="1534" width="25.09765625" style="2" customWidth="1"/>
    <col min="1535" max="1535" width="38.09765625" style="2" customWidth="1"/>
    <col min="1536" max="1536" width="27.8984375" style="2" customWidth="1"/>
    <col min="1537" max="1537" width="19" style="2" customWidth="1"/>
    <col min="1538" max="1540" width="23" style="2" customWidth="1"/>
    <col min="1541" max="1541" width="26.19921875" style="2" customWidth="1"/>
    <col min="1542" max="1542" width="25.3984375" style="2" customWidth="1"/>
    <col min="1543" max="1543" width="11.09765625" style="2" customWidth="1"/>
    <col min="1544" max="1544" width="15.59765625" style="2" customWidth="1"/>
    <col min="1545" max="1545" width="13.796875" style="2" customWidth="1"/>
    <col min="1546" max="1546" width="10.19921875" style="2" customWidth="1"/>
    <col min="1547" max="1548" width="16.8984375" style="2" customWidth="1"/>
    <col min="1549" max="1549" width="10.5" style="2" customWidth="1"/>
    <col min="1550" max="1550" width="15.59765625" style="2" customWidth="1"/>
    <col min="1551" max="1551" width="15.09765625" style="2" customWidth="1"/>
    <col min="1552" max="1789" width="8.8984375" style="2"/>
    <col min="1790" max="1790" width="25.09765625" style="2" customWidth="1"/>
    <col min="1791" max="1791" width="38.09765625" style="2" customWidth="1"/>
    <col min="1792" max="1792" width="27.8984375" style="2" customWidth="1"/>
    <col min="1793" max="1793" width="19" style="2" customWidth="1"/>
    <col min="1794" max="1796" width="23" style="2" customWidth="1"/>
    <col min="1797" max="1797" width="26.19921875" style="2" customWidth="1"/>
    <col min="1798" max="1798" width="25.3984375" style="2" customWidth="1"/>
    <col min="1799" max="1799" width="11.09765625" style="2" customWidth="1"/>
    <col min="1800" max="1800" width="15.59765625" style="2" customWidth="1"/>
    <col min="1801" max="1801" width="13.796875" style="2" customWidth="1"/>
    <col min="1802" max="1802" width="10.19921875" style="2" customWidth="1"/>
    <col min="1803" max="1804" width="16.8984375" style="2" customWidth="1"/>
    <col min="1805" max="1805" width="10.5" style="2" customWidth="1"/>
    <col min="1806" max="1806" width="15.59765625" style="2" customWidth="1"/>
    <col min="1807" max="1807" width="15.09765625" style="2" customWidth="1"/>
    <col min="1808" max="2045" width="8.8984375" style="2"/>
    <col min="2046" max="2046" width="25.09765625" style="2" customWidth="1"/>
    <col min="2047" max="2047" width="38.09765625" style="2" customWidth="1"/>
    <col min="2048" max="2048" width="27.8984375" style="2" customWidth="1"/>
    <col min="2049" max="2049" width="19" style="2" customWidth="1"/>
    <col min="2050" max="2052" width="23" style="2" customWidth="1"/>
    <col min="2053" max="2053" width="26.19921875" style="2" customWidth="1"/>
    <col min="2054" max="2054" width="25.3984375" style="2" customWidth="1"/>
    <col min="2055" max="2055" width="11.09765625" style="2" customWidth="1"/>
    <col min="2056" max="2056" width="15.59765625" style="2" customWidth="1"/>
    <col min="2057" max="2057" width="13.796875" style="2" customWidth="1"/>
    <col min="2058" max="2058" width="10.19921875" style="2" customWidth="1"/>
    <col min="2059" max="2060" width="16.8984375" style="2" customWidth="1"/>
    <col min="2061" max="2061" width="10.5" style="2" customWidth="1"/>
    <col min="2062" max="2062" width="15.59765625" style="2" customWidth="1"/>
    <col min="2063" max="2063" width="15.09765625" style="2" customWidth="1"/>
    <col min="2064" max="2301" width="8.8984375" style="2"/>
    <col min="2302" max="2302" width="25.09765625" style="2" customWidth="1"/>
    <col min="2303" max="2303" width="38.09765625" style="2" customWidth="1"/>
    <col min="2304" max="2304" width="27.8984375" style="2" customWidth="1"/>
    <col min="2305" max="2305" width="19" style="2" customWidth="1"/>
    <col min="2306" max="2308" width="23" style="2" customWidth="1"/>
    <col min="2309" max="2309" width="26.19921875" style="2" customWidth="1"/>
    <col min="2310" max="2310" width="25.3984375" style="2" customWidth="1"/>
    <col min="2311" max="2311" width="11.09765625" style="2" customWidth="1"/>
    <col min="2312" max="2312" width="15.59765625" style="2" customWidth="1"/>
    <col min="2313" max="2313" width="13.796875" style="2" customWidth="1"/>
    <col min="2314" max="2314" width="10.19921875" style="2" customWidth="1"/>
    <col min="2315" max="2316" width="16.8984375" style="2" customWidth="1"/>
    <col min="2317" max="2317" width="10.5" style="2" customWidth="1"/>
    <col min="2318" max="2318" width="15.59765625" style="2" customWidth="1"/>
    <col min="2319" max="2319" width="15.09765625" style="2" customWidth="1"/>
    <col min="2320" max="2557" width="8.8984375" style="2"/>
    <col min="2558" max="2558" width="25.09765625" style="2" customWidth="1"/>
    <col min="2559" max="2559" width="38.09765625" style="2" customWidth="1"/>
    <col min="2560" max="2560" width="27.8984375" style="2" customWidth="1"/>
    <col min="2561" max="2561" width="19" style="2" customWidth="1"/>
    <col min="2562" max="2564" width="23" style="2" customWidth="1"/>
    <col min="2565" max="2565" width="26.19921875" style="2" customWidth="1"/>
    <col min="2566" max="2566" width="25.3984375" style="2" customWidth="1"/>
    <col min="2567" max="2567" width="11.09765625" style="2" customWidth="1"/>
    <col min="2568" max="2568" width="15.59765625" style="2" customWidth="1"/>
    <col min="2569" max="2569" width="13.796875" style="2" customWidth="1"/>
    <col min="2570" max="2570" width="10.19921875" style="2" customWidth="1"/>
    <col min="2571" max="2572" width="16.8984375" style="2" customWidth="1"/>
    <col min="2573" max="2573" width="10.5" style="2" customWidth="1"/>
    <col min="2574" max="2574" width="15.59765625" style="2" customWidth="1"/>
    <col min="2575" max="2575" width="15.09765625" style="2" customWidth="1"/>
    <col min="2576" max="2813" width="8.8984375" style="2"/>
    <col min="2814" max="2814" width="25.09765625" style="2" customWidth="1"/>
    <col min="2815" max="2815" width="38.09765625" style="2" customWidth="1"/>
    <col min="2816" max="2816" width="27.8984375" style="2" customWidth="1"/>
    <col min="2817" max="2817" width="19" style="2" customWidth="1"/>
    <col min="2818" max="2820" width="23" style="2" customWidth="1"/>
    <col min="2821" max="2821" width="26.19921875" style="2" customWidth="1"/>
    <col min="2822" max="2822" width="25.3984375" style="2" customWidth="1"/>
    <col min="2823" max="2823" width="11.09765625" style="2" customWidth="1"/>
    <col min="2824" max="2824" width="15.59765625" style="2" customWidth="1"/>
    <col min="2825" max="2825" width="13.796875" style="2" customWidth="1"/>
    <col min="2826" max="2826" width="10.19921875" style="2" customWidth="1"/>
    <col min="2827" max="2828" width="16.8984375" style="2" customWidth="1"/>
    <col min="2829" max="2829" width="10.5" style="2" customWidth="1"/>
    <col min="2830" max="2830" width="15.59765625" style="2" customWidth="1"/>
    <col min="2831" max="2831" width="15.09765625" style="2" customWidth="1"/>
    <col min="2832" max="3069" width="8.8984375" style="2"/>
    <col min="3070" max="3070" width="25.09765625" style="2" customWidth="1"/>
    <col min="3071" max="3071" width="38.09765625" style="2" customWidth="1"/>
    <col min="3072" max="3072" width="27.8984375" style="2" customWidth="1"/>
    <col min="3073" max="3073" width="19" style="2" customWidth="1"/>
    <col min="3074" max="3076" width="23" style="2" customWidth="1"/>
    <col min="3077" max="3077" width="26.19921875" style="2" customWidth="1"/>
    <col min="3078" max="3078" width="25.3984375" style="2" customWidth="1"/>
    <col min="3079" max="3079" width="11.09765625" style="2" customWidth="1"/>
    <col min="3080" max="3080" width="15.59765625" style="2" customWidth="1"/>
    <col min="3081" max="3081" width="13.796875" style="2" customWidth="1"/>
    <col min="3082" max="3082" width="10.19921875" style="2" customWidth="1"/>
    <col min="3083" max="3084" width="16.8984375" style="2" customWidth="1"/>
    <col min="3085" max="3085" width="10.5" style="2" customWidth="1"/>
    <col min="3086" max="3086" width="15.59765625" style="2" customWidth="1"/>
    <col min="3087" max="3087" width="15.09765625" style="2" customWidth="1"/>
    <col min="3088" max="3325" width="8.8984375" style="2"/>
    <col min="3326" max="3326" width="25.09765625" style="2" customWidth="1"/>
    <col min="3327" max="3327" width="38.09765625" style="2" customWidth="1"/>
    <col min="3328" max="3328" width="27.8984375" style="2" customWidth="1"/>
    <col min="3329" max="3329" width="19" style="2" customWidth="1"/>
    <col min="3330" max="3332" width="23" style="2" customWidth="1"/>
    <col min="3333" max="3333" width="26.19921875" style="2" customWidth="1"/>
    <col min="3334" max="3334" width="25.3984375" style="2" customWidth="1"/>
    <col min="3335" max="3335" width="11.09765625" style="2" customWidth="1"/>
    <col min="3336" max="3336" width="15.59765625" style="2" customWidth="1"/>
    <col min="3337" max="3337" width="13.796875" style="2" customWidth="1"/>
    <col min="3338" max="3338" width="10.19921875" style="2" customWidth="1"/>
    <col min="3339" max="3340" width="16.8984375" style="2" customWidth="1"/>
    <col min="3341" max="3341" width="10.5" style="2" customWidth="1"/>
    <col min="3342" max="3342" width="15.59765625" style="2" customWidth="1"/>
    <col min="3343" max="3343" width="15.09765625" style="2" customWidth="1"/>
    <col min="3344" max="3581" width="8.8984375" style="2"/>
    <col min="3582" max="3582" width="25.09765625" style="2" customWidth="1"/>
    <col min="3583" max="3583" width="38.09765625" style="2" customWidth="1"/>
    <col min="3584" max="3584" width="27.8984375" style="2" customWidth="1"/>
    <col min="3585" max="3585" width="19" style="2" customWidth="1"/>
    <col min="3586" max="3588" width="23" style="2" customWidth="1"/>
    <col min="3589" max="3589" width="26.19921875" style="2" customWidth="1"/>
    <col min="3590" max="3590" width="25.3984375" style="2" customWidth="1"/>
    <col min="3591" max="3591" width="11.09765625" style="2" customWidth="1"/>
    <col min="3592" max="3592" width="15.59765625" style="2" customWidth="1"/>
    <col min="3593" max="3593" width="13.796875" style="2" customWidth="1"/>
    <col min="3594" max="3594" width="10.19921875" style="2" customWidth="1"/>
    <col min="3595" max="3596" width="16.8984375" style="2" customWidth="1"/>
    <col min="3597" max="3597" width="10.5" style="2" customWidth="1"/>
    <col min="3598" max="3598" width="15.59765625" style="2" customWidth="1"/>
    <col min="3599" max="3599" width="15.09765625" style="2" customWidth="1"/>
    <col min="3600" max="3837" width="8.8984375" style="2"/>
    <col min="3838" max="3838" width="25.09765625" style="2" customWidth="1"/>
    <col min="3839" max="3839" width="38.09765625" style="2" customWidth="1"/>
    <col min="3840" max="3840" width="27.8984375" style="2" customWidth="1"/>
    <col min="3841" max="3841" width="19" style="2" customWidth="1"/>
    <col min="3842" max="3844" width="23" style="2" customWidth="1"/>
    <col min="3845" max="3845" width="26.19921875" style="2" customWidth="1"/>
    <col min="3846" max="3846" width="25.3984375" style="2" customWidth="1"/>
    <col min="3847" max="3847" width="11.09765625" style="2" customWidth="1"/>
    <col min="3848" max="3848" width="15.59765625" style="2" customWidth="1"/>
    <col min="3849" max="3849" width="13.796875" style="2" customWidth="1"/>
    <col min="3850" max="3850" width="10.19921875" style="2" customWidth="1"/>
    <col min="3851" max="3852" width="16.8984375" style="2" customWidth="1"/>
    <col min="3853" max="3853" width="10.5" style="2" customWidth="1"/>
    <col min="3854" max="3854" width="15.59765625" style="2" customWidth="1"/>
    <col min="3855" max="3855" width="15.09765625" style="2" customWidth="1"/>
    <col min="3856" max="4093" width="8.8984375" style="2"/>
    <col min="4094" max="4094" width="25.09765625" style="2" customWidth="1"/>
    <col min="4095" max="4095" width="38.09765625" style="2" customWidth="1"/>
    <col min="4096" max="4096" width="27.8984375" style="2" customWidth="1"/>
    <col min="4097" max="4097" width="19" style="2" customWidth="1"/>
    <col min="4098" max="4100" width="23" style="2" customWidth="1"/>
    <col min="4101" max="4101" width="26.19921875" style="2" customWidth="1"/>
    <col min="4102" max="4102" width="25.3984375" style="2" customWidth="1"/>
    <col min="4103" max="4103" width="11.09765625" style="2" customWidth="1"/>
    <col min="4104" max="4104" width="15.59765625" style="2" customWidth="1"/>
    <col min="4105" max="4105" width="13.796875" style="2" customWidth="1"/>
    <col min="4106" max="4106" width="10.19921875" style="2" customWidth="1"/>
    <col min="4107" max="4108" width="16.8984375" style="2" customWidth="1"/>
    <col min="4109" max="4109" width="10.5" style="2" customWidth="1"/>
    <col min="4110" max="4110" width="15.59765625" style="2" customWidth="1"/>
    <col min="4111" max="4111" width="15.09765625" style="2" customWidth="1"/>
    <col min="4112" max="4349" width="8.8984375" style="2"/>
    <col min="4350" max="4350" width="25.09765625" style="2" customWidth="1"/>
    <col min="4351" max="4351" width="38.09765625" style="2" customWidth="1"/>
    <col min="4352" max="4352" width="27.8984375" style="2" customWidth="1"/>
    <col min="4353" max="4353" width="19" style="2" customWidth="1"/>
    <col min="4354" max="4356" width="23" style="2" customWidth="1"/>
    <col min="4357" max="4357" width="26.19921875" style="2" customWidth="1"/>
    <col min="4358" max="4358" width="25.3984375" style="2" customWidth="1"/>
    <col min="4359" max="4359" width="11.09765625" style="2" customWidth="1"/>
    <col min="4360" max="4360" width="15.59765625" style="2" customWidth="1"/>
    <col min="4361" max="4361" width="13.796875" style="2" customWidth="1"/>
    <col min="4362" max="4362" width="10.19921875" style="2" customWidth="1"/>
    <col min="4363" max="4364" width="16.8984375" style="2" customWidth="1"/>
    <col min="4365" max="4365" width="10.5" style="2" customWidth="1"/>
    <col min="4366" max="4366" width="15.59765625" style="2" customWidth="1"/>
    <col min="4367" max="4367" width="15.09765625" style="2" customWidth="1"/>
    <col min="4368" max="4605" width="8.8984375" style="2"/>
    <col min="4606" max="4606" width="25.09765625" style="2" customWidth="1"/>
    <col min="4607" max="4607" width="38.09765625" style="2" customWidth="1"/>
    <col min="4608" max="4608" width="27.8984375" style="2" customWidth="1"/>
    <col min="4609" max="4609" width="19" style="2" customWidth="1"/>
    <col min="4610" max="4612" width="23" style="2" customWidth="1"/>
    <col min="4613" max="4613" width="26.19921875" style="2" customWidth="1"/>
    <col min="4614" max="4614" width="25.3984375" style="2" customWidth="1"/>
    <col min="4615" max="4615" width="11.09765625" style="2" customWidth="1"/>
    <col min="4616" max="4616" width="15.59765625" style="2" customWidth="1"/>
    <col min="4617" max="4617" width="13.796875" style="2" customWidth="1"/>
    <col min="4618" max="4618" width="10.19921875" style="2" customWidth="1"/>
    <col min="4619" max="4620" width="16.8984375" style="2" customWidth="1"/>
    <col min="4621" max="4621" width="10.5" style="2" customWidth="1"/>
    <col min="4622" max="4622" width="15.59765625" style="2" customWidth="1"/>
    <col min="4623" max="4623" width="15.09765625" style="2" customWidth="1"/>
    <col min="4624" max="4861" width="8.8984375" style="2"/>
    <col min="4862" max="4862" width="25.09765625" style="2" customWidth="1"/>
    <col min="4863" max="4863" width="38.09765625" style="2" customWidth="1"/>
    <col min="4864" max="4864" width="27.8984375" style="2" customWidth="1"/>
    <col min="4865" max="4865" width="19" style="2" customWidth="1"/>
    <col min="4866" max="4868" width="23" style="2" customWidth="1"/>
    <col min="4869" max="4869" width="26.19921875" style="2" customWidth="1"/>
    <col min="4870" max="4870" width="25.3984375" style="2" customWidth="1"/>
    <col min="4871" max="4871" width="11.09765625" style="2" customWidth="1"/>
    <col min="4872" max="4872" width="15.59765625" style="2" customWidth="1"/>
    <col min="4873" max="4873" width="13.796875" style="2" customWidth="1"/>
    <col min="4874" max="4874" width="10.19921875" style="2" customWidth="1"/>
    <col min="4875" max="4876" width="16.8984375" style="2" customWidth="1"/>
    <col min="4877" max="4877" width="10.5" style="2" customWidth="1"/>
    <col min="4878" max="4878" width="15.59765625" style="2" customWidth="1"/>
    <col min="4879" max="4879" width="15.09765625" style="2" customWidth="1"/>
    <col min="4880" max="5117" width="8.8984375" style="2"/>
    <col min="5118" max="5118" width="25.09765625" style="2" customWidth="1"/>
    <col min="5119" max="5119" width="38.09765625" style="2" customWidth="1"/>
    <col min="5120" max="5120" width="27.8984375" style="2" customWidth="1"/>
    <col min="5121" max="5121" width="19" style="2" customWidth="1"/>
    <col min="5122" max="5124" width="23" style="2" customWidth="1"/>
    <col min="5125" max="5125" width="26.19921875" style="2" customWidth="1"/>
    <col min="5126" max="5126" width="25.3984375" style="2" customWidth="1"/>
    <col min="5127" max="5127" width="11.09765625" style="2" customWidth="1"/>
    <col min="5128" max="5128" width="15.59765625" style="2" customWidth="1"/>
    <col min="5129" max="5129" width="13.796875" style="2" customWidth="1"/>
    <col min="5130" max="5130" width="10.19921875" style="2" customWidth="1"/>
    <col min="5131" max="5132" width="16.8984375" style="2" customWidth="1"/>
    <col min="5133" max="5133" width="10.5" style="2" customWidth="1"/>
    <col min="5134" max="5134" width="15.59765625" style="2" customWidth="1"/>
    <col min="5135" max="5135" width="15.09765625" style="2" customWidth="1"/>
    <col min="5136" max="5373" width="8.8984375" style="2"/>
    <col min="5374" max="5374" width="25.09765625" style="2" customWidth="1"/>
    <col min="5375" max="5375" width="38.09765625" style="2" customWidth="1"/>
    <col min="5376" max="5376" width="27.8984375" style="2" customWidth="1"/>
    <col min="5377" max="5377" width="19" style="2" customWidth="1"/>
    <col min="5378" max="5380" width="23" style="2" customWidth="1"/>
    <col min="5381" max="5381" width="26.19921875" style="2" customWidth="1"/>
    <col min="5382" max="5382" width="25.3984375" style="2" customWidth="1"/>
    <col min="5383" max="5383" width="11.09765625" style="2" customWidth="1"/>
    <col min="5384" max="5384" width="15.59765625" style="2" customWidth="1"/>
    <col min="5385" max="5385" width="13.796875" style="2" customWidth="1"/>
    <col min="5386" max="5386" width="10.19921875" style="2" customWidth="1"/>
    <col min="5387" max="5388" width="16.8984375" style="2" customWidth="1"/>
    <col min="5389" max="5389" width="10.5" style="2" customWidth="1"/>
    <col min="5390" max="5390" width="15.59765625" style="2" customWidth="1"/>
    <col min="5391" max="5391" width="15.09765625" style="2" customWidth="1"/>
    <col min="5392" max="5629" width="8.8984375" style="2"/>
    <col min="5630" max="5630" width="25.09765625" style="2" customWidth="1"/>
    <col min="5631" max="5631" width="38.09765625" style="2" customWidth="1"/>
    <col min="5632" max="5632" width="27.8984375" style="2" customWidth="1"/>
    <col min="5633" max="5633" width="19" style="2" customWidth="1"/>
    <col min="5634" max="5636" width="23" style="2" customWidth="1"/>
    <col min="5637" max="5637" width="26.19921875" style="2" customWidth="1"/>
    <col min="5638" max="5638" width="25.3984375" style="2" customWidth="1"/>
    <col min="5639" max="5639" width="11.09765625" style="2" customWidth="1"/>
    <col min="5640" max="5640" width="15.59765625" style="2" customWidth="1"/>
    <col min="5641" max="5641" width="13.796875" style="2" customWidth="1"/>
    <col min="5642" max="5642" width="10.19921875" style="2" customWidth="1"/>
    <col min="5643" max="5644" width="16.8984375" style="2" customWidth="1"/>
    <col min="5645" max="5645" width="10.5" style="2" customWidth="1"/>
    <col min="5646" max="5646" width="15.59765625" style="2" customWidth="1"/>
    <col min="5647" max="5647" width="15.09765625" style="2" customWidth="1"/>
    <col min="5648" max="5885" width="8.8984375" style="2"/>
    <col min="5886" max="5886" width="25.09765625" style="2" customWidth="1"/>
    <col min="5887" max="5887" width="38.09765625" style="2" customWidth="1"/>
    <col min="5888" max="5888" width="27.8984375" style="2" customWidth="1"/>
    <col min="5889" max="5889" width="19" style="2" customWidth="1"/>
    <col min="5890" max="5892" width="23" style="2" customWidth="1"/>
    <col min="5893" max="5893" width="26.19921875" style="2" customWidth="1"/>
    <col min="5894" max="5894" width="25.3984375" style="2" customWidth="1"/>
    <col min="5895" max="5895" width="11.09765625" style="2" customWidth="1"/>
    <col min="5896" max="5896" width="15.59765625" style="2" customWidth="1"/>
    <col min="5897" max="5897" width="13.796875" style="2" customWidth="1"/>
    <col min="5898" max="5898" width="10.19921875" style="2" customWidth="1"/>
    <col min="5899" max="5900" width="16.8984375" style="2" customWidth="1"/>
    <col min="5901" max="5901" width="10.5" style="2" customWidth="1"/>
    <col min="5902" max="5902" width="15.59765625" style="2" customWidth="1"/>
    <col min="5903" max="5903" width="15.09765625" style="2" customWidth="1"/>
    <col min="5904" max="6141" width="8.8984375" style="2"/>
    <col min="6142" max="6142" width="25.09765625" style="2" customWidth="1"/>
    <col min="6143" max="6143" width="38.09765625" style="2" customWidth="1"/>
    <col min="6144" max="6144" width="27.8984375" style="2" customWidth="1"/>
    <col min="6145" max="6145" width="19" style="2" customWidth="1"/>
    <col min="6146" max="6148" width="23" style="2" customWidth="1"/>
    <col min="6149" max="6149" width="26.19921875" style="2" customWidth="1"/>
    <col min="6150" max="6150" width="25.3984375" style="2" customWidth="1"/>
    <col min="6151" max="6151" width="11.09765625" style="2" customWidth="1"/>
    <col min="6152" max="6152" width="15.59765625" style="2" customWidth="1"/>
    <col min="6153" max="6153" width="13.796875" style="2" customWidth="1"/>
    <col min="6154" max="6154" width="10.19921875" style="2" customWidth="1"/>
    <col min="6155" max="6156" width="16.8984375" style="2" customWidth="1"/>
    <col min="6157" max="6157" width="10.5" style="2" customWidth="1"/>
    <col min="6158" max="6158" width="15.59765625" style="2" customWidth="1"/>
    <col min="6159" max="6159" width="15.09765625" style="2" customWidth="1"/>
    <col min="6160" max="6397" width="8.8984375" style="2"/>
    <col min="6398" max="6398" width="25.09765625" style="2" customWidth="1"/>
    <col min="6399" max="6399" width="38.09765625" style="2" customWidth="1"/>
    <col min="6400" max="6400" width="27.8984375" style="2" customWidth="1"/>
    <col min="6401" max="6401" width="19" style="2" customWidth="1"/>
    <col min="6402" max="6404" width="23" style="2" customWidth="1"/>
    <col min="6405" max="6405" width="26.19921875" style="2" customWidth="1"/>
    <col min="6406" max="6406" width="25.3984375" style="2" customWidth="1"/>
    <col min="6407" max="6407" width="11.09765625" style="2" customWidth="1"/>
    <col min="6408" max="6408" width="15.59765625" style="2" customWidth="1"/>
    <col min="6409" max="6409" width="13.796875" style="2" customWidth="1"/>
    <col min="6410" max="6410" width="10.19921875" style="2" customWidth="1"/>
    <col min="6411" max="6412" width="16.8984375" style="2" customWidth="1"/>
    <col min="6413" max="6413" width="10.5" style="2" customWidth="1"/>
    <col min="6414" max="6414" width="15.59765625" style="2" customWidth="1"/>
    <col min="6415" max="6415" width="15.09765625" style="2" customWidth="1"/>
    <col min="6416" max="6653" width="8.8984375" style="2"/>
    <col min="6654" max="6654" width="25.09765625" style="2" customWidth="1"/>
    <col min="6655" max="6655" width="38.09765625" style="2" customWidth="1"/>
    <col min="6656" max="6656" width="27.8984375" style="2" customWidth="1"/>
    <col min="6657" max="6657" width="19" style="2" customWidth="1"/>
    <col min="6658" max="6660" width="23" style="2" customWidth="1"/>
    <col min="6661" max="6661" width="26.19921875" style="2" customWidth="1"/>
    <col min="6662" max="6662" width="25.3984375" style="2" customWidth="1"/>
    <col min="6663" max="6663" width="11.09765625" style="2" customWidth="1"/>
    <col min="6664" max="6664" width="15.59765625" style="2" customWidth="1"/>
    <col min="6665" max="6665" width="13.796875" style="2" customWidth="1"/>
    <col min="6666" max="6666" width="10.19921875" style="2" customWidth="1"/>
    <col min="6667" max="6668" width="16.8984375" style="2" customWidth="1"/>
    <col min="6669" max="6669" width="10.5" style="2" customWidth="1"/>
    <col min="6670" max="6670" width="15.59765625" style="2" customWidth="1"/>
    <col min="6671" max="6671" width="15.09765625" style="2" customWidth="1"/>
    <col min="6672" max="6909" width="8.8984375" style="2"/>
    <col min="6910" max="6910" width="25.09765625" style="2" customWidth="1"/>
    <col min="6911" max="6911" width="38.09765625" style="2" customWidth="1"/>
    <col min="6912" max="6912" width="27.8984375" style="2" customWidth="1"/>
    <col min="6913" max="6913" width="19" style="2" customWidth="1"/>
    <col min="6914" max="6916" width="23" style="2" customWidth="1"/>
    <col min="6917" max="6917" width="26.19921875" style="2" customWidth="1"/>
    <col min="6918" max="6918" width="25.3984375" style="2" customWidth="1"/>
    <col min="6919" max="6919" width="11.09765625" style="2" customWidth="1"/>
    <col min="6920" max="6920" width="15.59765625" style="2" customWidth="1"/>
    <col min="6921" max="6921" width="13.796875" style="2" customWidth="1"/>
    <col min="6922" max="6922" width="10.19921875" style="2" customWidth="1"/>
    <col min="6923" max="6924" width="16.8984375" style="2" customWidth="1"/>
    <col min="6925" max="6925" width="10.5" style="2" customWidth="1"/>
    <col min="6926" max="6926" width="15.59765625" style="2" customWidth="1"/>
    <col min="6927" max="6927" width="15.09765625" style="2" customWidth="1"/>
    <col min="6928" max="7165" width="8.8984375" style="2"/>
    <col min="7166" max="7166" width="25.09765625" style="2" customWidth="1"/>
    <col min="7167" max="7167" width="38.09765625" style="2" customWidth="1"/>
    <col min="7168" max="7168" width="27.8984375" style="2" customWidth="1"/>
    <col min="7169" max="7169" width="19" style="2" customWidth="1"/>
    <col min="7170" max="7172" width="23" style="2" customWidth="1"/>
    <col min="7173" max="7173" width="26.19921875" style="2" customWidth="1"/>
    <col min="7174" max="7174" width="25.3984375" style="2" customWidth="1"/>
    <col min="7175" max="7175" width="11.09765625" style="2" customWidth="1"/>
    <col min="7176" max="7176" width="15.59765625" style="2" customWidth="1"/>
    <col min="7177" max="7177" width="13.796875" style="2" customWidth="1"/>
    <col min="7178" max="7178" width="10.19921875" style="2" customWidth="1"/>
    <col min="7179" max="7180" width="16.8984375" style="2" customWidth="1"/>
    <col min="7181" max="7181" width="10.5" style="2" customWidth="1"/>
    <col min="7182" max="7182" width="15.59765625" style="2" customWidth="1"/>
    <col min="7183" max="7183" width="15.09765625" style="2" customWidth="1"/>
    <col min="7184" max="7421" width="8.8984375" style="2"/>
    <col min="7422" max="7422" width="25.09765625" style="2" customWidth="1"/>
    <col min="7423" max="7423" width="38.09765625" style="2" customWidth="1"/>
    <col min="7424" max="7424" width="27.8984375" style="2" customWidth="1"/>
    <col min="7425" max="7425" width="19" style="2" customWidth="1"/>
    <col min="7426" max="7428" width="23" style="2" customWidth="1"/>
    <col min="7429" max="7429" width="26.19921875" style="2" customWidth="1"/>
    <col min="7430" max="7430" width="25.3984375" style="2" customWidth="1"/>
    <col min="7431" max="7431" width="11.09765625" style="2" customWidth="1"/>
    <col min="7432" max="7432" width="15.59765625" style="2" customWidth="1"/>
    <col min="7433" max="7433" width="13.796875" style="2" customWidth="1"/>
    <col min="7434" max="7434" width="10.19921875" style="2" customWidth="1"/>
    <col min="7435" max="7436" width="16.8984375" style="2" customWidth="1"/>
    <col min="7437" max="7437" width="10.5" style="2" customWidth="1"/>
    <col min="7438" max="7438" width="15.59765625" style="2" customWidth="1"/>
    <col min="7439" max="7439" width="15.09765625" style="2" customWidth="1"/>
    <col min="7440" max="7677" width="8.8984375" style="2"/>
    <col min="7678" max="7678" width="25.09765625" style="2" customWidth="1"/>
    <col min="7679" max="7679" width="38.09765625" style="2" customWidth="1"/>
    <col min="7680" max="7680" width="27.8984375" style="2" customWidth="1"/>
    <col min="7681" max="7681" width="19" style="2" customWidth="1"/>
    <col min="7682" max="7684" width="23" style="2" customWidth="1"/>
    <col min="7685" max="7685" width="26.19921875" style="2" customWidth="1"/>
    <col min="7686" max="7686" width="25.3984375" style="2" customWidth="1"/>
    <col min="7687" max="7687" width="11.09765625" style="2" customWidth="1"/>
    <col min="7688" max="7688" width="15.59765625" style="2" customWidth="1"/>
    <col min="7689" max="7689" width="13.796875" style="2" customWidth="1"/>
    <col min="7690" max="7690" width="10.19921875" style="2" customWidth="1"/>
    <col min="7691" max="7692" width="16.8984375" style="2" customWidth="1"/>
    <col min="7693" max="7693" width="10.5" style="2" customWidth="1"/>
    <col min="7694" max="7694" width="15.59765625" style="2" customWidth="1"/>
    <col min="7695" max="7695" width="15.09765625" style="2" customWidth="1"/>
    <col min="7696" max="7933" width="8.8984375" style="2"/>
    <col min="7934" max="7934" width="25.09765625" style="2" customWidth="1"/>
    <col min="7935" max="7935" width="38.09765625" style="2" customWidth="1"/>
    <col min="7936" max="7936" width="27.8984375" style="2" customWidth="1"/>
    <col min="7937" max="7937" width="19" style="2" customWidth="1"/>
    <col min="7938" max="7940" width="23" style="2" customWidth="1"/>
    <col min="7941" max="7941" width="26.19921875" style="2" customWidth="1"/>
    <col min="7942" max="7942" width="25.3984375" style="2" customWidth="1"/>
    <col min="7943" max="7943" width="11.09765625" style="2" customWidth="1"/>
    <col min="7944" max="7944" width="15.59765625" style="2" customWidth="1"/>
    <col min="7945" max="7945" width="13.796875" style="2" customWidth="1"/>
    <col min="7946" max="7946" width="10.19921875" style="2" customWidth="1"/>
    <col min="7947" max="7948" width="16.8984375" style="2" customWidth="1"/>
    <col min="7949" max="7949" width="10.5" style="2" customWidth="1"/>
    <col min="7950" max="7950" width="15.59765625" style="2" customWidth="1"/>
    <col min="7951" max="7951" width="15.09765625" style="2" customWidth="1"/>
    <col min="7952" max="8189" width="8.8984375" style="2"/>
    <col min="8190" max="8190" width="25.09765625" style="2" customWidth="1"/>
    <col min="8191" max="8191" width="38.09765625" style="2" customWidth="1"/>
    <col min="8192" max="8192" width="27.8984375" style="2" customWidth="1"/>
    <col min="8193" max="8193" width="19" style="2" customWidth="1"/>
    <col min="8194" max="8196" width="23" style="2" customWidth="1"/>
    <col min="8197" max="8197" width="26.19921875" style="2" customWidth="1"/>
    <col min="8198" max="8198" width="25.3984375" style="2" customWidth="1"/>
    <col min="8199" max="8199" width="11.09765625" style="2" customWidth="1"/>
    <col min="8200" max="8200" width="15.59765625" style="2" customWidth="1"/>
    <col min="8201" max="8201" width="13.796875" style="2" customWidth="1"/>
    <col min="8202" max="8202" width="10.19921875" style="2" customWidth="1"/>
    <col min="8203" max="8204" width="16.8984375" style="2" customWidth="1"/>
    <col min="8205" max="8205" width="10.5" style="2" customWidth="1"/>
    <col min="8206" max="8206" width="15.59765625" style="2" customWidth="1"/>
    <col min="8207" max="8207" width="15.09765625" style="2" customWidth="1"/>
    <col min="8208" max="8445" width="8.8984375" style="2"/>
    <col min="8446" max="8446" width="25.09765625" style="2" customWidth="1"/>
    <col min="8447" max="8447" width="38.09765625" style="2" customWidth="1"/>
    <col min="8448" max="8448" width="27.8984375" style="2" customWidth="1"/>
    <col min="8449" max="8449" width="19" style="2" customWidth="1"/>
    <col min="8450" max="8452" width="23" style="2" customWidth="1"/>
    <col min="8453" max="8453" width="26.19921875" style="2" customWidth="1"/>
    <col min="8454" max="8454" width="25.3984375" style="2" customWidth="1"/>
    <col min="8455" max="8455" width="11.09765625" style="2" customWidth="1"/>
    <col min="8456" max="8456" width="15.59765625" style="2" customWidth="1"/>
    <col min="8457" max="8457" width="13.796875" style="2" customWidth="1"/>
    <col min="8458" max="8458" width="10.19921875" style="2" customWidth="1"/>
    <col min="8459" max="8460" width="16.8984375" style="2" customWidth="1"/>
    <col min="8461" max="8461" width="10.5" style="2" customWidth="1"/>
    <col min="8462" max="8462" width="15.59765625" style="2" customWidth="1"/>
    <col min="8463" max="8463" width="15.09765625" style="2" customWidth="1"/>
    <col min="8464" max="8701" width="8.8984375" style="2"/>
    <col min="8702" max="8702" width="25.09765625" style="2" customWidth="1"/>
    <col min="8703" max="8703" width="38.09765625" style="2" customWidth="1"/>
    <col min="8704" max="8704" width="27.8984375" style="2" customWidth="1"/>
    <col min="8705" max="8705" width="19" style="2" customWidth="1"/>
    <col min="8706" max="8708" width="23" style="2" customWidth="1"/>
    <col min="8709" max="8709" width="26.19921875" style="2" customWidth="1"/>
    <col min="8710" max="8710" width="25.3984375" style="2" customWidth="1"/>
    <col min="8711" max="8711" width="11.09765625" style="2" customWidth="1"/>
    <col min="8712" max="8712" width="15.59765625" style="2" customWidth="1"/>
    <col min="8713" max="8713" width="13.796875" style="2" customWidth="1"/>
    <col min="8714" max="8714" width="10.19921875" style="2" customWidth="1"/>
    <col min="8715" max="8716" width="16.8984375" style="2" customWidth="1"/>
    <col min="8717" max="8717" width="10.5" style="2" customWidth="1"/>
    <col min="8718" max="8718" width="15.59765625" style="2" customWidth="1"/>
    <col min="8719" max="8719" width="15.09765625" style="2" customWidth="1"/>
    <col min="8720" max="8957" width="8.8984375" style="2"/>
    <col min="8958" max="8958" width="25.09765625" style="2" customWidth="1"/>
    <col min="8959" max="8959" width="38.09765625" style="2" customWidth="1"/>
    <col min="8960" max="8960" width="27.8984375" style="2" customWidth="1"/>
    <col min="8961" max="8961" width="19" style="2" customWidth="1"/>
    <col min="8962" max="8964" width="23" style="2" customWidth="1"/>
    <col min="8965" max="8965" width="26.19921875" style="2" customWidth="1"/>
    <col min="8966" max="8966" width="25.3984375" style="2" customWidth="1"/>
    <col min="8967" max="8967" width="11.09765625" style="2" customWidth="1"/>
    <col min="8968" max="8968" width="15.59765625" style="2" customWidth="1"/>
    <col min="8969" max="8969" width="13.796875" style="2" customWidth="1"/>
    <col min="8970" max="8970" width="10.19921875" style="2" customWidth="1"/>
    <col min="8971" max="8972" width="16.8984375" style="2" customWidth="1"/>
    <col min="8973" max="8973" width="10.5" style="2" customWidth="1"/>
    <col min="8974" max="8974" width="15.59765625" style="2" customWidth="1"/>
    <col min="8975" max="8975" width="15.09765625" style="2" customWidth="1"/>
    <col min="8976" max="9213" width="8.8984375" style="2"/>
    <col min="9214" max="9214" width="25.09765625" style="2" customWidth="1"/>
    <col min="9215" max="9215" width="38.09765625" style="2" customWidth="1"/>
    <col min="9216" max="9216" width="27.8984375" style="2" customWidth="1"/>
    <col min="9217" max="9217" width="19" style="2" customWidth="1"/>
    <col min="9218" max="9220" width="23" style="2" customWidth="1"/>
    <col min="9221" max="9221" width="26.19921875" style="2" customWidth="1"/>
    <col min="9222" max="9222" width="25.3984375" style="2" customWidth="1"/>
    <col min="9223" max="9223" width="11.09765625" style="2" customWidth="1"/>
    <col min="9224" max="9224" width="15.59765625" style="2" customWidth="1"/>
    <col min="9225" max="9225" width="13.796875" style="2" customWidth="1"/>
    <col min="9226" max="9226" width="10.19921875" style="2" customWidth="1"/>
    <col min="9227" max="9228" width="16.8984375" style="2" customWidth="1"/>
    <col min="9229" max="9229" width="10.5" style="2" customWidth="1"/>
    <col min="9230" max="9230" width="15.59765625" style="2" customWidth="1"/>
    <col min="9231" max="9231" width="15.09765625" style="2" customWidth="1"/>
    <col min="9232" max="9469" width="8.8984375" style="2"/>
    <col min="9470" max="9470" width="25.09765625" style="2" customWidth="1"/>
    <col min="9471" max="9471" width="38.09765625" style="2" customWidth="1"/>
    <col min="9472" max="9472" width="27.8984375" style="2" customWidth="1"/>
    <col min="9473" max="9473" width="19" style="2" customWidth="1"/>
    <col min="9474" max="9476" width="23" style="2" customWidth="1"/>
    <col min="9477" max="9477" width="26.19921875" style="2" customWidth="1"/>
    <col min="9478" max="9478" width="25.3984375" style="2" customWidth="1"/>
    <col min="9479" max="9479" width="11.09765625" style="2" customWidth="1"/>
    <col min="9480" max="9480" width="15.59765625" style="2" customWidth="1"/>
    <col min="9481" max="9481" width="13.796875" style="2" customWidth="1"/>
    <col min="9482" max="9482" width="10.19921875" style="2" customWidth="1"/>
    <col min="9483" max="9484" width="16.8984375" style="2" customWidth="1"/>
    <col min="9485" max="9485" width="10.5" style="2" customWidth="1"/>
    <col min="9486" max="9486" width="15.59765625" style="2" customWidth="1"/>
    <col min="9487" max="9487" width="15.09765625" style="2" customWidth="1"/>
    <col min="9488" max="9725" width="8.8984375" style="2"/>
    <col min="9726" max="9726" width="25.09765625" style="2" customWidth="1"/>
    <col min="9727" max="9727" width="38.09765625" style="2" customWidth="1"/>
    <col min="9728" max="9728" width="27.8984375" style="2" customWidth="1"/>
    <col min="9729" max="9729" width="19" style="2" customWidth="1"/>
    <col min="9730" max="9732" width="23" style="2" customWidth="1"/>
    <col min="9733" max="9733" width="26.19921875" style="2" customWidth="1"/>
    <col min="9734" max="9734" width="25.3984375" style="2" customWidth="1"/>
    <col min="9735" max="9735" width="11.09765625" style="2" customWidth="1"/>
    <col min="9736" max="9736" width="15.59765625" style="2" customWidth="1"/>
    <col min="9737" max="9737" width="13.796875" style="2" customWidth="1"/>
    <col min="9738" max="9738" width="10.19921875" style="2" customWidth="1"/>
    <col min="9739" max="9740" width="16.8984375" style="2" customWidth="1"/>
    <col min="9741" max="9741" width="10.5" style="2" customWidth="1"/>
    <col min="9742" max="9742" width="15.59765625" style="2" customWidth="1"/>
    <col min="9743" max="9743" width="15.09765625" style="2" customWidth="1"/>
    <col min="9744" max="9981" width="8.8984375" style="2"/>
    <col min="9982" max="9982" width="25.09765625" style="2" customWidth="1"/>
    <col min="9983" max="9983" width="38.09765625" style="2" customWidth="1"/>
    <col min="9984" max="9984" width="27.8984375" style="2" customWidth="1"/>
    <col min="9985" max="9985" width="19" style="2" customWidth="1"/>
    <col min="9986" max="9988" width="23" style="2" customWidth="1"/>
    <col min="9989" max="9989" width="26.19921875" style="2" customWidth="1"/>
    <col min="9990" max="9990" width="25.3984375" style="2" customWidth="1"/>
    <col min="9991" max="9991" width="11.09765625" style="2" customWidth="1"/>
    <col min="9992" max="9992" width="15.59765625" style="2" customWidth="1"/>
    <col min="9993" max="9993" width="13.796875" style="2" customWidth="1"/>
    <col min="9994" max="9994" width="10.19921875" style="2" customWidth="1"/>
    <col min="9995" max="9996" width="16.8984375" style="2" customWidth="1"/>
    <col min="9997" max="9997" width="10.5" style="2" customWidth="1"/>
    <col min="9998" max="9998" width="15.59765625" style="2" customWidth="1"/>
    <col min="9999" max="9999" width="15.09765625" style="2" customWidth="1"/>
    <col min="10000" max="10237" width="8.8984375" style="2"/>
    <col min="10238" max="10238" width="25.09765625" style="2" customWidth="1"/>
    <col min="10239" max="10239" width="38.09765625" style="2" customWidth="1"/>
    <col min="10240" max="10240" width="27.8984375" style="2" customWidth="1"/>
    <col min="10241" max="10241" width="19" style="2" customWidth="1"/>
    <col min="10242" max="10244" width="23" style="2" customWidth="1"/>
    <col min="10245" max="10245" width="26.19921875" style="2" customWidth="1"/>
    <col min="10246" max="10246" width="25.3984375" style="2" customWidth="1"/>
    <col min="10247" max="10247" width="11.09765625" style="2" customWidth="1"/>
    <col min="10248" max="10248" width="15.59765625" style="2" customWidth="1"/>
    <col min="10249" max="10249" width="13.796875" style="2" customWidth="1"/>
    <col min="10250" max="10250" width="10.19921875" style="2" customWidth="1"/>
    <col min="10251" max="10252" width="16.8984375" style="2" customWidth="1"/>
    <col min="10253" max="10253" width="10.5" style="2" customWidth="1"/>
    <col min="10254" max="10254" width="15.59765625" style="2" customWidth="1"/>
    <col min="10255" max="10255" width="15.09765625" style="2" customWidth="1"/>
    <col min="10256" max="10493" width="8.8984375" style="2"/>
    <col min="10494" max="10494" width="25.09765625" style="2" customWidth="1"/>
    <col min="10495" max="10495" width="38.09765625" style="2" customWidth="1"/>
    <col min="10496" max="10496" width="27.8984375" style="2" customWidth="1"/>
    <col min="10497" max="10497" width="19" style="2" customWidth="1"/>
    <col min="10498" max="10500" width="23" style="2" customWidth="1"/>
    <col min="10501" max="10501" width="26.19921875" style="2" customWidth="1"/>
    <col min="10502" max="10502" width="25.3984375" style="2" customWidth="1"/>
    <col min="10503" max="10503" width="11.09765625" style="2" customWidth="1"/>
    <col min="10504" max="10504" width="15.59765625" style="2" customWidth="1"/>
    <col min="10505" max="10505" width="13.796875" style="2" customWidth="1"/>
    <col min="10506" max="10506" width="10.19921875" style="2" customWidth="1"/>
    <col min="10507" max="10508" width="16.8984375" style="2" customWidth="1"/>
    <col min="10509" max="10509" width="10.5" style="2" customWidth="1"/>
    <col min="10510" max="10510" width="15.59765625" style="2" customWidth="1"/>
    <col min="10511" max="10511" width="15.09765625" style="2" customWidth="1"/>
    <col min="10512" max="10749" width="8.8984375" style="2"/>
    <col min="10750" max="10750" width="25.09765625" style="2" customWidth="1"/>
    <col min="10751" max="10751" width="38.09765625" style="2" customWidth="1"/>
    <col min="10752" max="10752" width="27.8984375" style="2" customWidth="1"/>
    <col min="10753" max="10753" width="19" style="2" customWidth="1"/>
    <col min="10754" max="10756" width="23" style="2" customWidth="1"/>
    <col min="10757" max="10757" width="26.19921875" style="2" customWidth="1"/>
    <col min="10758" max="10758" width="25.3984375" style="2" customWidth="1"/>
    <col min="10759" max="10759" width="11.09765625" style="2" customWidth="1"/>
    <col min="10760" max="10760" width="15.59765625" style="2" customWidth="1"/>
    <col min="10761" max="10761" width="13.796875" style="2" customWidth="1"/>
    <col min="10762" max="10762" width="10.19921875" style="2" customWidth="1"/>
    <col min="10763" max="10764" width="16.8984375" style="2" customWidth="1"/>
    <col min="10765" max="10765" width="10.5" style="2" customWidth="1"/>
    <col min="10766" max="10766" width="15.59765625" style="2" customWidth="1"/>
    <col min="10767" max="10767" width="15.09765625" style="2" customWidth="1"/>
    <col min="10768" max="11005" width="8.8984375" style="2"/>
    <col min="11006" max="11006" width="25.09765625" style="2" customWidth="1"/>
    <col min="11007" max="11007" width="38.09765625" style="2" customWidth="1"/>
    <col min="11008" max="11008" width="27.8984375" style="2" customWidth="1"/>
    <col min="11009" max="11009" width="19" style="2" customWidth="1"/>
    <col min="11010" max="11012" width="23" style="2" customWidth="1"/>
    <col min="11013" max="11013" width="26.19921875" style="2" customWidth="1"/>
    <col min="11014" max="11014" width="25.3984375" style="2" customWidth="1"/>
    <col min="11015" max="11015" width="11.09765625" style="2" customWidth="1"/>
    <col min="11016" max="11016" width="15.59765625" style="2" customWidth="1"/>
    <col min="11017" max="11017" width="13.796875" style="2" customWidth="1"/>
    <col min="11018" max="11018" width="10.19921875" style="2" customWidth="1"/>
    <col min="11019" max="11020" width="16.8984375" style="2" customWidth="1"/>
    <col min="11021" max="11021" width="10.5" style="2" customWidth="1"/>
    <col min="11022" max="11022" width="15.59765625" style="2" customWidth="1"/>
    <col min="11023" max="11023" width="15.09765625" style="2" customWidth="1"/>
    <col min="11024" max="11261" width="8.8984375" style="2"/>
    <col min="11262" max="11262" width="25.09765625" style="2" customWidth="1"/>
    <col min="11263" max="11263" width="38.09765625" style="2" customWidth="1"/>
    <col min="11264" max="11264" width="27.8984375" style="2" customWidth="1"/>
    <col min="11265" max="11265" width="19" style="2" customWidth="1"/>
    <col min="11266" max="11268" width="23" style="2" customWidth="1"/>
    <col min="11269" max="11269" width="26.19921875" style="2" customWidth="1"/>
    <col min="11270" max="11270" width="25.3984375" style="2" customWidth="1"/>
    <col min="11271" max="11271" width="11.09765625" style="2" customWidth="1"/>
    <col min="11272" max="11272" width="15.59765625" style="2" customWidth="1"/>
    <col min="11273" max="11273" width="13.796875" style="2" customWidth="1"/>
    <col min="11274" max="11274" width="10.19921875" style="2" customWidth="1"/>
    <col min="11275" max="11276" width="16.8984375" style="2" customWidth="1"/>
    <col min="11277" max="11277" width="10.5" style="2" customWidth="1"/>
    <col min="11278" max="11278" width="15.59765625" style="2" customWidth="1"/>
    <col min="11279" max="11279" width="15.09765625" style="2" customWidth="1"/>
    <col min="11280" max="11517" width="8.8984375" style="2"/>
    <col min="11518" max="11518" width="25.09765625" style="2" customWidth="1"/>
    <col min="11519" max="11519" width="38.09765625" style="2" customWidth="1"/>
    <col min="11520" max="11520" width="27.8984375" style="2" customWidth="1"/>
    <col min="11521" max="11521" width="19" style="2" customWidth="1"/>
    <col min="11522" max="11524" width="23" style="2" customWidth="1"/>
    <col min="11525" max="11525" width="26.19921875" style="2" customWidth="1"/>
    <col min="11526" max="11526" width="25.3984375" style="2" customWidth="1"/>
    <col min="11527" max="11527" width="11.09765625" style="2" customWidth="1"/>
    <col min="11528" max="11528" width="15.59765625" style="2" customWidth="1"/>
    <col min="11529" max="11529" width="13.796875" style="2" customWidth="1"/>
    <col min="11530" max="11530" width="10.19921875" style="2" customWidth="1"/>
    <col min="11531" max="11532" width="16.8984375" style="2" customWidth="1"/>
    <col min="11533" max="11533" width="10.5" style="2" customWidth="1"/>
    <col min="11534" max="11534" width="15.59765625" style="2" customWidth="1"/>
    <col min="11535" max="11535" width="15.09765625" style="2" customWidth="1"/>
    <col min="11536" max="11773" width="8.8984375" style="2"/>
    <col min="11774" max="11774" width="25.09765625" style="2" customWidth="1"/>
    <col min="11775" max="11775" width="38.09765625" style="2" customWidth="1"/>
    <col min="11776" max="11776" width="27.8984375" style="2" customWidth="1"/>
    <col min="11777" max="11777" width="19" style="2" customWidth="1"/>
    <col min="11778" max="11780" width="23" style="2" customWidth="1"/>
    <col min="11781" max="11781" width="26.19921875" style="2" customWidth="1"/>
    <col min="11782" max="11782" width="25.3984375" style="2" customWidth="1"/>
    <col min="11783" max="11783" width="11.09765625" style="2" customWidth="1"/>
    <col min="11784" max="11784" width="15.59765625" style="2" customWidth="1"/>
    <col min="11785" max="11785" width="13.796875" style="2" customWidth="1"/>
    <col min="11786" max="11786" width="10.19921875" style="2" customWidth="1"/>
    <col min="11787" max="11788" width="16.8984375" style="2" customWidth="1"/>
    <col min="11789" max="11789" width="10.5" style="2" customWidth="1"/>
    <col min="11790" max="11790" width="15.59765625" style="2" customWidth="1"/>
    <col min="11791" max="11791" width="15.09765625" style="2" customWidth="1"/>
    <col min="11792" max="12029" width="8.8984375" style="2"/>
    <col min="12030" max="12030" width="25.09765625" style="2" customWidth="1"/>
    <col min="12031" max="12031" width="38.09765625" style="2" customWidth="1"/>
    <col min="12032" max="12032" width="27.8984375" style="2" customWidth="1"/>
    <col min="12033" max="12033" width="19" style="2" customWidth="1"/>
    <col min="12034" max="12036" width="23" style="2" customWidth="1"/>
    <col min="12037" max="12037" width="26.19921875" style="2" customWidth="1"/>
    <col min="12038" max="12038" width="25.3984375" style="2" customWidth="1"/>
    <col min="12039" max="12039" width="11.09765625" style="2" customWidth="1"/>
    <col min="12040" max="12040" width="15.59765625" style="2" customWidth="1"/>
    <col min="12041" max="12041" width="13.796875" style="2" customWidth="1"/>
    <col min="12042" max="12042" width="10.19921875" style="2" customWidth="1"/>
    <col min="12043" max="12044" width="16.8984375" style="2" customWidth="1"/>
    <col min="12045" max="12045" width="10.5" style="2" customWidth="1"/>
    <col min="12046" max="12046" width="15.59765625" style="2" customWidth="1"/>
    <col min="12047" max="12047" width="15.09765625" style="2" customWidth="1"/>
    <col min="12048" max="12285" width="8.8984375" style="2"/>
    <col min="12286" max="12286" width="25.09765625" style="2" customWidth="1"/>
    <col min="12287" max="12287" width="38.09765625" style="2" customWidth="1"/>
    <col min="12288" max="12288" width="27.8984375" style="2" customWidth="1"/>
    <col min="12289" max="12289" width="19" style="2" customWidth="1"/>
    <col min="12290" max="12292" width="23" style="2" customWidth="1"/>
    <col min="12293" max="12293" width="26.19921875" style="2" customWidth="1"/>
    <col min="12294" max="12294" width="25.3984375" style="2" customWidth="1"/>
    <col min="12295" max="12295" width="11.09765625" style="2" customWidth="1"/>
    <col min="12296" max="12296" width="15.59765625" style="2" customWidth="1"/>
    <col min="12297" max="12297" width="13.796875" style="2" customWidth="1"/>
    <col min="12298" max="12298" width="10.19921875" style="2" customWidth="1"/>
    <col min="12299" max="12300" width="16.8984375" style="2" customWidth="1"/>
    <col min="12301" max="12301" width="10.5" style="2" customWidth="1"/>
    <col min="12302" max="12302" width="15.59765625" style="2" customWidth="1"/>
    <col min="12303" max="12303" width="15.09765625" style="2" customWidth="1"/>
    <col min="12304" max="12541" width="8.8984375" style="2"/>
    <col min="12542" max="12542" width="25.09765625" style="2" customWidth="1"/>
    <col min="12543" max="12543" width="38.09765625" style="2" customWidth="1"/>
    <col min="12544" max="12544" width="27.8984375" style="2" customWidth="1"/>
    <col min="12545" max="12545" width="19" style="2" customWidth="1"/>
    <col min="12546" max="12548" width="23" style="2" customWidth="1"/>
    <col min="12549" max="12549" width="26.19921875" style="2" customWidth="1"/>
    <col min="12550" max="12550" width="25.3984375" style="2" customWidth="1"/>
    <col min="12551" max="12551" width="11.09765625" style="2" customWidth="1"/>
    <col min="12552" max="12552" width="15.59765625" style="2" customWidth="1"/>
    <col min="12553" max="12553" width="13.796875" style="2" customWidth="1"/>
    <col min="12554" max="12554" width="10.19921875" style="2" customWidth="1"/>
    <col min="12555" max="12556" width="16.8984375" style="2" customWidth="1"/>
    <col min="12557" max="12557" width="10.5" style="2" customWidth="1"/>
    <col min="12558" max="12558" width="15.59765625" style="2" customWidth="1"/>
    <col min="12559" max="12559" width="15.09765625" style="2" customWidth="1"/>
    <col min="12560" max="12797" width="8.8984375" style="2"/>
    <col min="12798" max="12798" width="25.09765625" style="2" customWidth="1"/>
    <col min="12799" max="12799" width="38.09765625" style="2" customWidth="1"/>
    <col min="12800" max="12800" width="27.8984375" style="2" customWidth="1"/>
    <col min="12801" max="12801" width="19" style="2" customWidth="1"/>
    <col min="12802" max="12804" width="23" style="2" customWidth="1"/>
    <col min="12805" max="12805" width="26.19921875" style="2" customWidth="1"/>
    <col min="12806" max="12806" width="25.3984375" style="2" customWidth="1"/>
    <col min="12807" max="12807" width="11.09765625" style="2" customWidth="1"/>
    <col min="12808" max="12808" width="15.59765625" style="2" customWidth="1"/>
    <col min="12809" max="12809" width="13.796875" style="2" customWidth="1"/>
    <col min="12810" max="12810" width="10.19921875" style="2" customWidth="1"/>
    <col min="12811" max="12812" width="16.8984375" style="2" customWidth="1"/>
    <col min="12813" max="12813" width="10.5" style="2" customWidth="1"/>
    <col min="12814" max="12814" width="15.59765625" style="2" customWidth="1"/>
    <col min="12815" max="12815" width="15.09765625" style="2" customWidth="1"/>
    <col min="12816" max="13053" width="8.8984375" style="2"/>
    <col min="13054" max="13054" width="25.09765625" style="2" customWidth="1"/>
    <col min="13055" max="13055" width="38.09765625" style="2" customWidth="1"/>
    <col min="13056" max="13056" width="27.8984375" style="2" customWidth="1"/>
    <col min="13057" max="13057" width="19" style="2" customWidth="1"/>
    <col min="13058" max="13060" width="23" style="2" customWidth="1"/>
    <col min="13061" max="13061" width="26.19921875" style="2" customWidth="1"/>
    <col min="13062" max="13062" width="25.3984375" style="2" customWidth="1"/>
    <col min="13063" max="13063" width="11.09765625" style="2" customWidth="1"/>
    <col min="13064" max="13064" width="15.59765625" style="2" customWidth="1"/>
    <col min="13065" max="13065" width="13.796875" style="2" customWidth="1"/>
    <col min="13066" max="13066" width="10.19921875" style="2" customWidth="1"/>
    <col min="13067" max="13068" width="16.8984375" style="2" customWidth="1"/>
    <col min="13069" max="13069" width="10.5" style="2" customWidth="1"/>
    <col min="13070" max="13070" width="15.59765625" style="2" customWidth="1"/>
    <col min="13071" max="13071" width="15.09765625" style="2" customWidth="1"/>
    <col min="13072" max="13309" width="8.8984375" style="2"/>
    <col min="13310" max="13310" width="25.09765625" style="2" customWidth="1"/>
    <col min="13311" max="13311" width="38.09765625" style="2" customWidth="1"/>
    <col min="13312" max="13312" width="27.8984375" style="2" customWidth="1"/>
    <col min="13313" max="13313" width="19" style="2" customWidth="1"/>
    <col min="13314" max="13316" width="23" style="2" customWidth="1"/>
    <col min="13317" max="13317" width="26.19921875" style="2" customWidth="1"/>
    <col min="13318" max="13318" width="25.3984375" style="2" customWidth="1"/>
    <col min="13319" max="13319" width="11.09765625" style="2" customWidth="1"/>
    <col min="13320" max="13320" width="15.59765625" style="2" customWidth="1"/>
    <col min="13321" max="13321" width="13.796875" style="2" customWidth="1"/>
    <col min="13322" max="13322" width="10.19921875" style="2" customWidth="1"/>
    <col min="13323" max="13324" width="16.8984375" style="2" customWidth="1"/>
    <col min="13325" max="13325" width="10.5" style="2" customWidth="1"/>
    <col min="13326" max="13326" width="15.59765625" style="2" customWidth="1"/>
    <col min="13327" max="13327" width="15.09765625" style="2" customWidth="1"/>
    <col min="13328" max="13565" width="8.8984375" style="2"/>
    <col min="13566" max="13566" width="25.09765625" style="2" customWidth="1"/>
    <col min="13567" max="13567" width="38.09765625" style="2" customWidth="1"/>
    <col min="13568" max="13568" width="27.8984375" style="2" customWidth="1"/>
    <col min="13569" max="13569" width="19" style="2" customWidth="1"/>
    <col min="13570" max="13572" width="23" style="2" customWidth="1"/>
    <col min="13573" max="13573" width="26.19921875" style="2" customWidth="1"/>
    <col min="13574" max="13574" width="25.3984375" style="2" customWidth="1"/>
    <col min="13575" max="13575" width="11.09765625" style="2" customWidth="1"/>
    <col min="13576" max="13576" width="15.59765625" style="2" customWidth="1"/>
    <col min="13577" max="13577" width="13.796875" style="2" customWidth="1"/>
    <col min="13578" max="13578" width="10.19921875" style="2" customWidth="1"/>
    <col min="13579" max="13580" width="16.8984375" style="2" customWidth="1"/>
    <col min="13581" max="13581" width="10.5" style="2" customWidth="1"/>
    <col min="13582" max="13582" width="15.59765625" style="2" customWidth="1"/>
    <col min="13583" max="13583" width="15.09765625" style="2" customWidth="1"/>
    <col min="13584" max="13821" width="8.8984375" style="2"/>
    <col min="13822" max="13822" width="25.09765625" style="2" customWidth="1"/>
    <col min="13823" max="13823" width="38.09765625" style="2" customWidth="1"/>
    <col min="13824" max="13824" width="27.8984375" style="2" customWidth="1"/>
    <col min="13825" max="13825" width="19" style="2" customWidth="1"/>
    <col min="13826" max="13828" width="23" style="2" customWidth="1"/>
    <col min="13829" max="13829" width="26.19921875" style="2" customWidth="1"/>
    <col min="13830" max="13830" width="25.3984375" style="2" customWidth="1"/>
    <col min="13831" max="13831" width="11.09765625" style="2" customWidth="1"/>
    <col min="13832" max="13832" width="15.59765625" style="2" customWidth="1"/>
    <col min="13833" max="13833" width="13.796875" style="2" customWidth="1"/>
    <col min="13834" max="13834" width="10.19921875" style="2" customWidth="1"/>
    <col min="13835" max="13836" width="16.8984375" style="2" customWidth="1"/>
    <col min="13837" max="13837" width="10.5" style="2" customWidth="1"/>
    <col min="13838" max="13838" width="15.59765625" style="2" customWidth="1"/>
    <col min="13839" max="13839" width="15.09765625" style="2" customWidth="1"/>
    <col min="13840" max="14077" width="8.8984375" style="2"/>
    <col min="14078" max="14078" width="25.09765625" style="2" customWidth="1"/>
    <col min="14079" max="14079" width="38.09765625" style="2" customWidth="1"/>
    <col min="14080" max="14080" width="27.8984375" style="2" customWidth="1"/>
    <col min="14081" max="14081" width="19" style="2" customWidth="1"/>
    <col min="14082" max="14084" width="23" style="2" customWidth="1"/>
    <col min="14085" max="14085" width="26.19921875" style="2" customWidth="1"/>
    <col min="14086" max="14086" width="25.3984375" style="2" customWidth="1"/>
    <col min="14087" max="14087" width="11.09765625" style="2" customWidth="1"/>
    <col min="14088" max="14088" width="15.59765625" style="2" customWidth="1"/>
    <col min="14089" max="14089" width="13.796875" style="2" customWidth="1"/>
    <col min="14090" max="14090" width="10.19921875" style="2" customWidth="1"/>
    <col min="14091" max="14092" width="16.8984375" style="2" customWidth="1"/>
    <col min="14093" max="14093" width="10.5" style="2" customWidth="1"/>
    <col min="14094" max="14094" width="15.59765625" style="2" customWidth="1"/>
    <col min="14095" max="14095" width="15.09765625" style="2" customWidth="1"/>
    <col min="14096" max="14333" width="8.8984375" style="2"/>
    <col min="14334" max="14334" width="25.09765625" style="2" customWidth="1"/>
    <col min="14335" max="14335" width="38.09765625" style="2" customWidth="1"/>
    <col min="14336" max="14336" width="27.8984375" style="2" customWidth="1"/>
    <col min="14337" max="14337" width="19" style="2" customWidth="1"/>
    <col min="14338" max="14340" width="23" style="2" customWidth="1"/>
    <col min="14341" max="14341" width="26.19921875" style="2" customWidth="1"/>
    <col min="14342" max="14342" width="25.3984375" style="2" customWidth="1"/>
    <col min="14343" max="14343" width="11.09765625" style="2" customWidth="1"/>
    <col min="14344" max="14344" width="15.59765625" style="2" customWidth="1"/>
    <col min="14345" max="14345" width="13.796875" style="2" customWidth="1"/>
    <col min="14346" max="14346" width="10.19921875" style="2" customWidth="1"/>
    <col min="14347" max="14348" width="16.8984375" style="2" customWidth="1"/>
    <col min="14349" max="14349" width="10.5" style="2" customWidth="1"/>
    <col min="14350" max="14350" width="15.59765625" style="2" customWidth="1"/>
    <col min="14351" max="14351" width="15.09765625" style="2" customWidth="1"/>
    <col min="14352" max="14589" width="8.8984375" style="2"/>
    <col min="14590" max="14590" width="25.09765625" style="2" customWidth="1"/>
    <col min="14591" max="14591" width="38.09765625" style="2" customWidth="1"/>
    <col min="14592" max="14592" width="27.8984375" style="2" customWidth="1"/>
    <col min="14593" max="14593" width="19" style="2" customWidth="1"/>
    <col min="14594" max="14596" width="23" style="2" customWidth="1"/>
    <col min="14597" max="14597" width="26.19921875" style="2" customWidth="1"/>
    <col min="14598" max="14598" width="25.3984375" style="2" customWidth="1"/>
    <col min="14599" max="14599" width="11.09765625" style="2" customWidth="1"/>
    <col min="14600" max="14600" width="15.59765625" style="2" customWidth="1"/>
    <col min="14601" max="14601" width="13.796875" style="2" customWidth="1"/>
    <col min="14602" max="14602" width="10.19921875" style="2" customWidth="1"/>
    <col min="14603" max="14604" width="16.8984375" style="2" customWidth="1"/>
    <col min="14605" max="14605" width="10.5" style="2" customWidth="1"/>
    <col min="14606" max="14606" width="15.59765625" style="2" customWidth="1"/>
    <col min="14607" max="14607" width="15.09765625" style="2" customWidth="1"/>
    <col min="14608" max="14845" width="8.8984375" style="2"/>
    <col min="14846" max="14846" width="25.09765625" style="2" customWidth="1"/>
    <col min="14847" max="14847" width="38.09765625" style="2" customWidth="1"/>
    <col min="14848" max="14848" width="27.8984375" style="2" customWidth="1"/>
    <col min="14849" max="14849" width="19" style="2" customWidth="1"/>
    <col min="14850" max="14852" width="23" style="2" customWidth="1"/>
    <col min="14853" max="14853" width="26.19921875" style="2" customWidth="1"/>
    <col min="14854" max="14854" width="25.3984375" style="2" customWidth="1"/>
    <col min="14855" max="14855" width="11.09765625" style="2" customWidth="1"/>
    <col min="14856" max="14856" width="15.59765625" style="2" customWidth="1"/>
    <col min="14857" max="14857" width="13.796875" style="2" customWidth="1"/>
    <col min="14858" max="14858" width="10.19921875" style="2" customWidth="1"/>
    <col min="14859" max="14860" width="16.8984375" style="2" customWidth="1"/>
    <col min="14861" max="14861" width="10.5" style="2" customWidth="1"/>
    <col min="14862" max="14862" width="15.59765625" style="2" customWidth="1"/>
    <col min="14863" max="14863" width="15.09765625" style="2" customWidth="1"/>
    <col min="14864" max="15101" width="8.8984375" style="2"/>
    <col min="15102" max="15102" width="25.09765625" style="2" customWidth="1"/>
    <col min="15103" max="15103" width="38.09765625" style="2" customWidth="1"/>
    <col min="15104" max="15104" width="27.8984375" style="2" customWidth="1"/>
    <col min="15105" max="15105" width="19" style="2" customWidth="1"/>
    <col min="15106" max="15108" width="23" style="2" customWidth="1"/>
    <col min="15109" max="15109" width="26.19921875" style="2" customWidth="1"/>
    <col min="15110" max="15110" width="25.3984375" style="2" customWidth="1"/>
    <col min="15111" max="15111" width="11.09765625" style="2" customWidth="1"/>
    <col min="15112" max="15112" width="15.59765625" style="2" customWidth="1"/>
    <col min="15113" max="15113" width="13.796875" style="2" customWidth="1"/>
    <col min="15114" max="15114" width="10.19921875" style="2" customWidth="1"/>
    <col min="15115" max="15116" width="16.8984375" style="2" customWidth="1"/>
    <col min="15117" max="15117" width="10.5" style="2" customWidth="1"/>
    <col min="15118" max="15118" width="15.59765625" style="2" customWidth="1"/>
    <col min="15119" max="15119" width="15.09765625" style="2" customWidth="1"/>
    <col min="15120" max="15357" width="8.8984375" style="2"/>
    <col min="15358" max="15358" width="25.09765625" style="2" customWidth="1"/>
    <col min="15359" max="15359" width="38.09765625" style="2" customWidth="1"/>
    <col min="15360" max="15360" width="27.8984375" style="2" customWidth="1"/>
    <col min="15361" max="15361" width="19" style="2" customWidth="1"/>
    <col min="15362" max="15364" width="23" style="2" customWidth="1"/>
    <col min="15365" max="15365" width="26.19921875" style="2" customWidth="1"/>
    <col min="15366" max="15366" width="25.3984375" style="2" customWidth="1"/>
    <col min="15367" max="15367" width="11.09765625" style="2" customWidth="1"/>
    <col min="15368" max="15368" width="15.59765625" style="2" customWidth="1"/>
    <col min="15369" max="15369" width="13.796875" style="2" customWidth="1"/>
    <col min="15370" max="15370" width="10.19921875" style="2" customWidth="1"/>
    <col min="15371" max="15372" width="16.8984375" style="2" customWidth="1"/>
    <col min="15373" max="15373" width="10.5" style="2" customWidth="1"/>
    <col min="15374" max="15374" width="15.59765625" style="2" customWidth="1"/>
    <col min="15375" max="15375" width="15.09765625" style="2" customWidth="1"/>
    <col min="15376" max="15613" width="8.8984375" style="2"/>
    <col min="15614" max="15614" width="25.09765625" style="2" customWidth="1"/>
    <col min="15615" max="15615" width="38.09765625" style="2" customWidth="1"/>
    <col min="15616" max="15616" width="27.8984375" style="2" customWidth="1"/>
    <col min="15617" max="15617" width="19" style="2" customWidth="1"/>
    <col min="15618" max="15620" width="23" style="2" customWidth="1"/>
    <col min="15621" max="15621" width="26.19921875" style="2" customWidth="1"/>
    <col min="15622" max="15622" width="25.3984375" style="2" customWidth="1"/>
    <col min="15623" max="15623" width="11.09765625" style="2" customWidth="1"/>
    <col min="15624" max="15624" width="15.59765625" style="2" customWidth="1"/>
    <col min="15625" max="15625" width="13.796875" style="2" customWidth="1"/>
    <col min="15626" max="15626" width="10.19921875" style="2" customWidth="1"/>
    <col min="15627" max="15628" width="16.8984375" style="2" customWidth="1"/>
    <col min="15629" max="15629" width="10.5" style="2" customWidth="1"/>
    <col min="15630" max="15630" width="15.59765625" style="2" customWidth="1"/>
    <col min="15631" max="15631" width="15.09765625" style="2" customWidth="1"/>
    <col min="15632" max="15869" width="8.8984375" style="2"/>
    <col min="15870" max="15870" width="25.09765625" style="2" customWidth="1"/>
    <col min="15871" max="15871" width="38.09765625" style="2" customWidth="1"/>
    <col min="15872" max="15872" width="27.8984375" style="2" customWidth="1"/>
    <col min="15873" max="15873" width="19" style="2" customWidth="1"/>
    <col min="15874" max="15876" width="23" style="2" customWidth="1"/>
    <col min="15877" max="15877" width="26.19921875" style="2" customWidth="1"/>
    <col min="15878" max="15878" width="25.3984375" style="2" customWidth="1"/>
    <col min="15879" max="15879" width="11.09765625" style="2" customWidth="1"/>
    <col min="15880" max="15880" width="15.59765625" style="2" customWidth="1"/>
    <col min="15881" max="15881" width="13.796875" style="2" customWidth="1"/>
    <col min="15882" max="15882" width="10.19921875" style="2" customWidth="1"/>
    <col min="15883" max="15884" width="16.8984375" style="2" customWidth="1"/>
    <col min="15885" max="15885" width="10.5" style="2" customWidth="1"/>
    <col min="15886" max="15886" width="15.59765625" style="2" customWidth="1"/>
    <col min="15887" max="15887" width="15.09765625" style="2" customWidth="1"/>
    <col min="15888" max="16125" width="8.8984375" style="2"/>
    <col min="16126" max="16126" width="25.09765625" style="2" customWidth="1"/>
    <col min="16127" max="16127" width="38.09765625" style="2" customWidth="1"/>
    <col min="16128" max="16128" width="27.8984375" style="2" customWidth="1"/>
    <col min="16129" max="16129" width="19" style="2" customWidth="1"/>
    <col min="16130" max="16132" width="23" style="2" customWidth="1"/>
    <col min="16133" max="16133" width="26.19921875" style="2" customWidth="1"/>
    <col min="16134" max="16134" width="25.3984375" style="2" customWidth="1"/>
    <col min="16135" max="16135" width="11.09765625" style="2" customWidth="1"/>
    <col min="16136" max="16136" width="15.59765625" style="2" customWidth="1"/>
    <col min="16137" max="16137" width="13.796875" style="2" customWidth="1"/>
    <col min="16138" max="16138" width="10.19921875" style="2" customWidth="1"/>
    <col min="16139" max="16140" width="16.8984375" style="2" customWidth="1"/>
    <col min="16141" max="16141" width="10.5" style="2" customWidth="1"/>
    <col min="16142" max="16142" width="15.59765625" style="2" customWidth="1"/>
    <col min="16143" max="16143" width="15.09765625" style="2" customWidth="1"/>
    <col min="16144" max="16384" width="8.8984375" style="2"/>
  </cols>
  <sheetData>
    <row r="1" spans="1:15" ht="22.15" x14ac:dyDescent="0.3">
      <c r="A1" s="663" t="s">
        <v>217</v>
      </c>
      <c r="B1" s="663"/>
      <c r="C1" s="663"/>
      <c r="D1" s="663"/>
      <c r="E1" s="663"/>
      <c r="F1" s="663"/>
      <c r="G1" s="663"/>
      <c r="H1" s="663"/>
      <c r="I1" s="663"/>
      <c r="J1" s="147" t="s">
        <v>293</v>
      </c>
    </row>
    <row r="2" spans="1:15" ht="19.95" thickBot="1" x14ac:dyDescent="0.35">
      <c r="A2" s="662" t="e">
        <f>"檢查基準日："&amp;TEXT(YEAR(#REF!)-1911,0)&amp;"/"&amp;TEXT(#REF!,"m/d")</f>
        <v>#REF!</v>
      </c>
      <c r="B2" s="662"/>
      <c r="C2" s="662"/>
      <c r="D2" s="662"/>
      <c r="E2" s="662"/>
      <c r="F2" s="662"/>
      <c r="J2" s="147"/>
    </row>
    <row r="3" spans="1:15" s="325" customFormat="1" ht="16.2" customHeight="1" x14ac:dyDescent="0.3">
      <c r="A3" s="644" t="s">
        <v>573</v>
      </c>
      <c r="B3" s="644" t="s">
        <v>572</v>
      </c>
      <c r="C3" s="644" t="s">
        <v>566</v>
      </c>
      <c r="D3" s="644" t="s">
        <v>567</v>
      </c>
      <c r="E3" s="644" t="s">
        <v>106</v>
      </c>
      <c r="F3" s="644" t="s">
        <v>568</v>
      </c>
      <c r="G3" s="644" t="s">
        <v>574</v>
      </c>
      <c r="H3" s="644" t="s">
        <v>575</v>
      </c>
      <c r="I3" s="647" t="s">
        <v>576</v>
      </c>
      <c r="J3" s="638" t="e">
        <f>YEAR(#REF!)-1912&amp;"年查核情形"</f>
        <v>#REF!</v>
      </c>
      <c r="K3" s="639"/>
      <c r="L3" s="640"/>
      <c r="M3" s="641" t="e">
        <f>YEAR(#REF!)-1913&amp;"年查核情形"</f>
        <v>#REF!</v>
      </c>
      <c r="N3" s="642"/>
      <c r="O3" s="643"/>
    </row>
    <row r="4" spans="1:15" ht="21.05" customHeight="1" x14ac:dyDescent="0.3">
      <c r="A4" s="645"/>
      <c r="B4" s="645"/>
      <c r="C4" s="645"/>
      <c r="D4" s="645"/>
      <c r="E4" s="645"/>
      <c r="F4" s="645"/>
      <c r="G4" s="645"/>
      <c r="H4" s="645"/>
      <c r="I4" s="648"/>
      <c r="J4" s="650" t="s">
        <v>569</v>
      </c>
      <c r="K4" s="652" t="s">
        <v>570</v>
      </c>
      <c r="L4" s="654" t="s">
        <v>571</v>
      </c>
      <c r="M4" s="656" t="s">
        <v>569</v>
      </c>
      <c r="N4" s="658" t="s">
        <v>570</v>
      </c>
      <c r="O4" s="660" t="s">
        <v>571</v>
      </c>
    </row>
    <row r="5" spans="1:15" ht="21.05" customHeight="1" x14ac:dyDescent="0.3">
      <c r="A5" s="646"/>
      <c r="B5" s="646"/>
      <c r="C5" s="646"/>
      <c r="D5" s="646"/>
      <c r="E5" s="646"/>
      <c r="F5" s="646"/>
      <c r="G5" s="646"/>
      <c r="H5" s="646"/>
      <c r="I5" s="649"/>
      <c r="J5" s="651"/>
      <c r="K5" s="653"/>
      <c r="L5" s="655"/>
      <c r="M5" s="657"/>
      <c r="N5" s="659"/>
      <c r="O5" s="661"/>
    </row>
    <row r="6" spans="1:15" x14ac:dyDescent="0.3">
      <c r="A6" s="33"/>
      <c r="B6" s="31"/>
      <c r="C6" s="31"/>
      <c r="D6" s="31"/>
      <c r="E6" s="294"/>
      <c r="F6" s="294"/>
      <c r="G6" s="294"/>
      <c r="H6" s="294"/>
      <c r="I6" s="341"/>
      <c r="J6" s="346"/>
      <c r="K6" s="5"/>
      <c r="L6" s="347"/>
      <c r="M6" s="346"/>
      <c r="N6" s="5"/>
      <c r="O6" s="347"/>
    </row>
    <row r="7" spans="1:15" x14ac:dyDescent="0.3">
      <c r="A7" s="33"/>
      <c r="B7" s="31"/>
      <c r="C7" s="31"/>
      <c r="D7" s="31"/>
      <c r="E7" s="294"/>
      <c r="F7" s="294"/>
      <c r="G7" s="294"/>
      <c r="H7" s="294"/>
      <c r="I7" s="341"/>
      <c r="J7" s="346"/>
      <c r="K7" s="5"/>
      <c r="L7" s="347"/>
      <c r="M7" s="346"/>
      <c r="N7" s="5"/>
      <c r="O7" s="347"/>
    </row>
    <row r="8" spans="1:15" x14ac:dyDescent="0.3">
      <c r="A8" s="33"/>
      <c r="B8" s="31"/>
      <c r="C8" s="31"/>
      <c r="D8" s="31"/>
      <c r="E8" s="294"/>
      <c r="F8" s="294"/>
      <c r="G8" s="294"/>
      <c r="H8" s="294"/>
      <c r="I8" s="341"/>
      <c r="J8" s="346"/>
      <c r="K8" s="5"/>
      <c r="L8" s="347"/>
      <c r="M8" s="346"/>
      <c r="N8" s="5"/>
      <c r="O8" s="347"/>
    </row>
    <row r="9" spans="1:15" ht="19.399999999999999" x14ac:dyDescent="0.3">
      <c r="A9" s="33"/>
      <c r="B9" s="31"/>
      <c r="C9" s="31"/>
      <c r="D9" s="31"/>
      <c r="E9" s="294"/>
      <c r="F9" s="294"/>
      <c r="G9" s="294"/>
      <c r="H9" s="326"/>
      <c r="I9" s="341"/>
      <c r="J9" s="346"/>
      <c r="K9" s="5"/>
      <c r="L9" s="347"/>
      <c r="M9" s="346"/>
      <c r="N9" s="5"/>
      <c r="O9" s="347"/>
    </row>
    <row r="10" spans="1:15" x14ac:dyDescent="0.3">
      <c r="A10" s="33"/>
      <c r="B10" s="31"/>
      <c r="C10" s="31"/>
      <c r="D10" s="31"/>
      <c r="E10" s="294"/>
      <c r="F10" s="294"/>
      <c r="G10" s="294"/>
      <c r="H10" s="294"/>
      <c r="I10" s="341"/>
      <c r="J10" s="346"/>
      <c r="K10" s="5"/>
      <c r="L10" s="347"/>
      <c r="M10" s="346"/>
      <c r="N10" s="5"/>
      <c r="O10" s="347"/>
    </row>
    <row r="11" spans="1:15" x14ac:dyDescent="0.3">
      <c r="A11" s="33"/>
      <c r="B11" s="31"/>
      <c r="C11" s="31"/>
      <c r="D11" s="31"/>
      <c r="E11" s="294"/>
      <c r="F11" s="294"/>
      <c r="G11" s="294"/>
      <c r="H11" s="294"/>
      <c r="I11" s="341"/>
      <c r="J11" s="346"/>
      <c r="K11" s="5"/>
      <c r="L11" s="347"/>
      <c r="M11" s="346"/>
      <c r="N11" s="5"/>
      <c r="O11" s="347"/>
    </row>
    <row r="12" spans="1:15" x14ac:dyDescent="0.3">
      <c r="A12" s="33"/>
      <c r="B12" s="31"/>
      <c r="C12" s="31"/>
      <c r="D12" s="31"/>
      <c r="E12" s="294"/>
      <c r="F12" s="294"/>
      <c r="G12" s="294"/>
      <c r="H12" s="294"/>
      <c r="I12" s="341"/>
      <c r="J12" s="346"/>
      <c r="K12" s="5"/>
      <c r="L12" s="347"/>
      <c r="M12" s="346"/>
      <c r="N12" s="5"/>
      <c r="O12" s="347"/>
    </row>
    <row r="13" spans="1:15" x14ac:dyDescent="0.3">
      <c r="A13" s="33"/>
      <c r="B13" s="31"/>
      <c r="C13" s="31"/>
      <c r="D13" s="31"/>
      <c r="E13" s="294"/>
      <c r="F13" s="294"/>
      <c r="G13" s="294"/>
      <c r="H13" s="294"/>
      <c r="I13" s="341"/>
      <c r="J13" s="346"/>
      <c r="K13" s="5"/>
      <c r="L13" s="347"/>
      <c r="M13" s="346"/>
      <c r="N13" s="5"/>
      <c r="O13" s="347"/>
    </row>
    <row r="14" spans="1:15" x14ac:dyDescent="0.3">
      <c r="A14" s="33"/>
      <c r="B14" s="31"/>
      <c r="C14" s="31"/>
      <c r="D14" s="31"/>
      <c r="E14" s="294"/>
      <c r="F14" s="294"/>
      <c r="G14" s="294"/>
      <c r="H14" s="294"/>
      <c r="I14" s="341"/>
      <c r="J14" s="346"/>
      <c r="K14" s="5"/>
      <c r="L14" s="347"/>
      <c r="M14" s="346"/>
      <c r="N14" s="5"/>
      <c r="O14" s="347"/>
    </row>
    <row r="15" spans="1:15" x14ac:dyDescent="0.3">
      <c r="A15" s="33"/>
      <c r="B15" s="31"/>
      <c r="C15" s="31"/>
      <c r="D15" s="31"/>
      <c r="E15" s="294"/>
      <c r="F15" s="294"/>
      <c r="G15" s="294"/>
      <c r="H15" s="294"/>
      <c r="I15" s="341"/>
      <c r="J15" s="346"/>
      <c r="K15" s="5"/>
      <c r="L15" s="347"/>
      <c r="M15" s="346"/>
      <c r="N15" s="5"/>
      <c r="O15" s="347"/>
    </row>
    <row r="16" spans="1:15" x14ac:dyDescent="0.3">
      <c r="A16" s="33"/>
      <c r="B16" s="31"/>
      <c r="C16" s="31"/>
      <c r="D16" s="31"/>
      <c r="E16" s="294"/>
      <c r="F16" s="294"/>
      <c r="G16" s="294"/>
      <c r="H16" s="294"/>
      <c r="I16" s="341"/>
      <c r="J16" s="346"/>
      <c r="K16" s="5"/>
      <c r="L16" s="347"/>
      <c r="M16" s="346"/>
      <c r="N16" s="5"/>
      <c r="O16" s="347"/>
    </row>
    <row r="17" spans="1:15" x14ac:dyDescent="0.3">
      <c r="A17" s="33"/>
      <c r="B17" s="31"/>
      <c r="C17" s="31"/>
      <c r="D17" s="31"/>
      <c r="E17" s="294"/>
      <c r="F17" s="294"/>
      <c r="G17" s="294"/>
      <c r="H17" s="294"/>
      <c r="I17" s="341"/>
      <c r="J17" s="346"/>
      <c r="K17" s="5"/>
      <c r="L17" s="347"/>
      <c r="M17" s="346"/>
      <c r="N17" s="5"/>
      <c r="O17" s="347"/>
    </row>
    <row r="18" spans="1:15" x14ac:dyDescent="0.3">
      <c r="A18" s="33"/>
      <c r="B18" s="31"/>
      <c r="C18" s="31"/>
      <c r="D18" s="31"/>
      <c r="E18" s="294"/>
      <c r="F18" s="294"/>
      <c r="G18" s="294"/>
      <c r="H18" s="294"/>
      <c r="I18" s="341"/>
      <c r="J18" s="346"/>
      <c r="K18" s="5"/>
      <c r="L18" s="347"/>
      <c r="M18" s="346"/>
      <c r="N18" s="5"/>
      <c r="O18" s="347"/>
    </row>
    <row r="19" spans="1:15" x14ac:dyDescent="0.3">
      <c r="A19" s="33"/>
      <c r="B19" s="31"/>
      <c r="C19" s="31"/>
      <c r="D19" s="31"/>
      <c r="E19" s="294"/>
      <c r="F19" s="294"/>
      <c r="G19" s="294"/>
      <c r="H19" s="294"/>
      <c r="I19" s="341"/>
      <c r="J19" s="346"/>
      <c r="K19" s="5"/>
      <c r="L19" s="347"/>
      <c r="M19" s="346"/>
      <c r="N19" s="5"/>
      <c r="O19" s="347"/>
    </row>
    <row r="20" spans="1:15" x14ac:dyDescent="0.3">
      <c r="A20" s="33"/>
      <c r="B20" s="31"/>
      <c r="C20" s="31"/>
      <c r="D20" s="31"/>
      <c r="E20" s="294"/>
      <c r="F20" s="294"/>
      <c r="G20" s="294"/>
      <c r="H20" s="294"/>
      <c r="I20" s="341"/>
      <c r="J20" s="346"/>
      <c r="K20" s="5"/>
      <c r="L20" s="347"/>
      <c r="M20" s="346"/>
      <c r="N20" s="5"/>
      <c r="O20" s="347"/>
    </row>
    <row r="21" spans="1:15" x14ac:dyDescent="0.3">
      <c r="A21" s="33"/>
      <c r="B21" s="31"/>
      <c r="C21" s="31"/>
      <c r="D21" s="31"/>
      <c r="E21" s="294"/>
      <c r="F21" s="294"/>
      <c r="G21" s="294"/>
      <c r="H21" s="294"/>
      <c r="I21" s="341"/>
      <c r="J21" s="346"/>
      <c r="K21" s="5"/>
      <c r="L21" s="347"/>
      <c r="M21" s="346"/>
      <c r="N21" s="5"/>
      <c r="O21" s="347"/>
    </row>
    <row r="22" spans="1:15" x14ac:dyDescent="0.3">
      <c r="A22" s="33"/>
      <c r="B22" s="31"/>
      <c r="C22" s="31"/>
      <c r="D22" s="31"/>
      <c r="E22" s="294"/>
      <c r="F22" s="294"/>
      <c r="G22" s="294"/>
      <c r="H22" s="294"/>
      <c r="I22" s="341"/>
      <c r="J22" s="346"/>
      <c r="K22" s="5"/>
      <c r="L22" s="347"/>
      <c r="M22" s="346"/>
      <c r="N22" s="5"/>
      <c r="O22" s="347"/>
    </row>
    <row r="23" spans="1:15" x14ac:dyDescent="0.3">
      <c r="A23" s="33"/>
      <c r="B23" s="31"/>
      <c r="C23" s="31"/>
      <c r="D23" s="31"/>
      <c r="E23" s="294"/>
      <c r="F23" s="294"/>
      <c r="G23" s="294"/>
      <c r="H23" s="294"/>
      <c r="I23" s="341"/>
      <c r="J23" s="346"/>
      <c r="K23" s="5"/>
      <c r="L23" s="347"/>
      <c r="M23" s="346"/>
      <c r="N23" s="5"/>
      <c r="O23" s="347"/>
    </row>
    <row r="24" spans="1:15" ht="16.649999999999999" thickBot="1" x14ac:dyDescent="0.35">
      <c r="A24" s="342"/>
      <c r="B24" s="343"/>
      <c r="C24" s="343"/>
      <c r="D24" s="343"/>
      <c r="E24" s="344"/>
      <c r="F24" s="344"/>
      <c r="G24" s="344"/>
      <c r="H24" s="344"/>
      <c r="I24" s="345"/>
      <c r="J24" s="348"/>
      <c r="K24" s="349"/>
      <c r="L24" s="350"/>
      <c r="M24" s="348"/>
      <c r="N24" s="349"/>
      <c r="O24" s="350"/>
    </row>
    <row r="26" spans="1:15" x14ac:dyDescent="0.3">
      <c r="A26" s="2" t="s">
        <v>347</v>
      </c>
      <c r="B26" s="2"/>
      <c r="C26" s="2"/>
      <c r="D26" s="2"/>
      <c r="E26" s="2"/>
      <c r="F26" s="2"/>
    </row>
    <row r="27" spans="1:15" ht="16.2" customHeight="1" x14ac:dyDescent="0.3">
      <c r="A27" s="508" t="s">
        <v>578</v>
      </c>
      <c r="B27" s="508"/>
      <c r="C27" s="508"/>
      <c r="D27" s="508"/>
      <c r="E27" s="508"/>
      <c r="F27" s="508"/>
      <c r="G27" s="508"/>
      <c r="H27" s="508"/>
      <c r="I27" s="508"/>
      <c r="J27" s="97"/>
      <c r="K27" s="97"/>
      <c r="L27" s="97"/>
      <c r="M27" s="97"/>
      <c r="N27" s="97"/>
      <c r="O27" s="97"/>
    </row>
    <row r="28" spans="1:15" x14ac:dyDescent="0.3">
      <c r="A28" s="508"/>
      <c r="B28" s="508"/>
      <c r="C28" s="508"/>
      <c r="D28" s="508"/>
      <c r="E28" s="508"/>
      <c r="F28" s="508"/>
      <c r="G28" s="508"/>
      <c r="H28" s="508"/>
      <c r="I28" s="508"/>
      <c r="J28" s="97"/>
      <c r="K28" s="97"/>
      <c r="L28" s="97"/>
      <c r="M28" s="97"/>
      <c r="N28" s="97"/>
      <c r="O28" s="97"/>
    </row>
    <row r="29" spans="1:15" x14ac:dyDescent="0.3">
      <c r="A29" s="508"/>
      <c r="B29" s="508"/>
      <c r="C29" s="508"/>
      <c r="D29" s="508"/>
      <c r="E29" s="508"/>
      <c r="F29" s="508"/>
      <c r="G29" s="508"/>
      <c r="H29" s="508"/>
      <c r="I29" s="508"/>
      <c r="J29" s="97"/>
      <c r="K29" s="97"/>
      <c r="L29" s="97"/>
      <c r="M29" s="97"/>
      <c r="N29" s="97"/>
      <c r="O29" s="97"/>
    </row>
    <row r="30" spans="1:15" x14ac:dyDescent="0.3">
      <c r="A30" s="508"/>
      <c r="B30" s="508"/>
      <c r="C30" s="508"/>
      <c r="D30" s="508"/>
      <c r="E30" s="508"/>
      <c r="F30" s="508"/>
      <c r="G30" s="508"/>
      <c r="H30" s="508"/>
      <c r="I30" s="508"/>
      <c r="J30" s="97"/>
      <c r="K30" s="97"/>
      <c r="L30" s="97"/>
      <c r="M30" s="97"/>
      <c r="N30" s="97"/>
      <c r="O30" s="97"/>
    </row>
    <row r="31" spans="1:15" ht="19.399999999999999" x14ac:dyDescent="0.3">
      <c r="A31" s="169" t="s">
        <v>577</v>
      </c>
      <c r="B31" s="2"/>
    </row>
  </sheetData>
  <mergeCells count="20">
    <mergeCell ref="A2:F2"/>
    <mergeCell ref="A1:I1"/>
    <mergeCell ref="A27:I30"/>
    <mergeCell ref="A3:A5"/>
    <mergeCell ref="B3:B5"/>
    <mergeCell ref="C3:C5"/>
    <mergeCell ref="D3:D5"/>
    <mergeCell ref="E3:E5"/>
    <mergeCell ref="F3:F5"/>
    <mergeCell ref="J3:L3"/>
    <mergeCell ref="M3:O3"/>
    <mergeCell ref="G3:G5"/>
    <mergeCell ref="H3:H5"/>
    <mergeCell ref="I3:I5"/>
    <mergeCell ref="J4:J5"/>
    <mergeCell ref="K4:K5"/>
    <mergeCell ref="L4:L5"/>
    <mergeCell ref="M4:M5"/>
    <mergeCell ref="N4:N5"/>
    <mergeCell ref="O4:O5"/>
  </mergeCells>
  <phoneticPr fontId="2" type="noConversion"/>
  <hyperlinks>
    <hyperlink ref="J1" location="清單!A1" display="清單" xr:uid="{00000000-0004-0000-0D00-000000000000}"/>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I16"/>
  <sheetViews>
    <sheetView workbookViewId="0">
      <selection sqref="A1:H1"/>
    </sheetView>
  </sheetViews>
  <sheetFormatPr defaultRowHeight="16.100000000000001" x14ac:dyDescent="0.3"/>
  <cols>
    <col min="1" max="1" width="13.09765625" customWidth="1"/>
    <col min="2" max="2" width="27.5" bestFit="1" customWidth="1"/>
    <col min="3" max="3" width="16.19921875" customWidth="1"/>
    <col min="4" max="4" width="13.796875" customWidth="1"/>
    <col min="5" max="5" width="24" customWidth="1"/>
    <col min="6" max="6" width="12.3984375" customWidth="1"/>
    <col min="7" max="7" width="10.5" bestFit="1" customWidth="1"/>
    <col min="8" max="8" width="6" bestFit="1" customWidth="1"/>
  </cols>
  <sheetData>
    <row r="1" spans="1:9" ht="22.15" x14ac:dyDescent="0.3">
      <c r="A1" s="664" t="s">
        <v>592</v>
      </c>
      <c r="B1" s="665"/>
      <c r="C1" s="665"/>
      <c r="D1" s="665"/>
      <c r="E1" s="665"/>
      <c r="F1" s="665"/>
      <c r="G1" s="665"/>
      <c r="H1" s="665"/>
      <c r="I1" s="147" t="s">
        <v>293</v>
      </c>
    </row>
    <row r="2" spans="1:9" ht="20.350000000000001" customHeight="1" x14ac:dyDescent="0.3">
      <c r="A2" s="339" t="e">
        <f>"檢查基準日："&amp;TEXT(YEAR(#REF!)-1911,0)&amp;"/"&amp;TEXT(#REF!,"m/d")</f>
        <v>#REF!</v>
      </c>
      <c r="B2" s="328"/>
      <c r="C2" s="329"/>
      <c r="D2" s="329"/>
      <c r="E2" s="329"/>
      <c r="F2" s="144" t="s">
        <v>591</v>
      </c>
      <c r="G2" s="144"/>
      <c r="H2" s="144"/>
    </row>
    <row r="3" spans="1:9" x14ac:dyDescent="0.3">
      <c r="A3" s="330" t="s">
        <v>579</v>
      </c>
      <c r="B3" s="331" t="s">
        <v>580</v>
      </c>
      <c r="C3" s="331" t="s">
        <v>581</v>
      </c>
      <c r="D3" s="331" t="s">
        <v>582</v>
      </c>
      <c r="E3" s="331" t="s">
        <v>583</v>
      </c>
      <c r="F3" s="331" t="s">
        <v>584</v>
      </c>
      <c r="G3" s="331" t="s">
        <v>585</v>
      </c>
      <c r="H3" s="331" t="s">
        <v>238</v>
      </c>
    </row>
    <row r="4" spans="1:9" x14ac:dyDescent="0.3">
      <c r="A4" s="332" t="s">
        <v>586</v>
      </c>
      <c r="B4" s="332" t="s">
        <v>587</v>
      </c>
      <c r="C4" s="333" t="s">
        <v>588</v>
      </c>
      <c r="D4" s="333" t="s">
        <v>589</v>
      </c>
      <c r="E4" s="333" t="s">
        <v>670</v>
      </c>
      <c r="F4" s="334">
        <v>1000000</v>
      </c>
      <c r="G4" s="330" t="s">
        <v>590</v>
      </c>
      <c r="H4" s="335"/>
    </row>
    <row r="5" spans="1:9" x14ac:dyDescent="0.3">
      <c r="A5" s="330">
        <v>1</v>
      </c>
      <c r="B5" s="330"/>
      <c r="C5" s="336"/>
      <c r="D5" s="333"/>
      <c r="E5" s="333"/>
      <c r="F5" s="333"/>
      <c r="G5" s="333"/>
      <c r="H5" s="330"/>
    </row>
    <row r="6" spans="1:9" x14ac:dyDescent="0.3">
      <c r="A6" s="330">
        <v>2</v>
      </c>
      <c r="B6" s="330"/>
      <c r="C6" s="333"/>
      <c r="D6" s="333"/>
      <c r="E6" s="333"/>
      <c r="F6" s="333"/>
      <c r="G6" s="333"/>
      <c r="H6" s="335"/>
    </row>
    <row r="7" spans="1:9" x14ac:dyDescent="0.3">
      <c r="A7" s="330">
        <v>3</v>
      </c>
      <c r="B7" s="330"/>
      <c r="C7" s="337"/>
      <c r="D7" s="333"/>
      <c r="E7" s="333"/>
      <c r="F7" s="338"/>
      <c r="G7" s="338"/>
      <c r="H7" s="335"/>
    </row>
    <row r="8" spans="1:9" x14ac:dyDescent="0.3">
      <c r="A8" s="330">
        <v>4</v>
      </c>
      <c r="B8" s="330"/>
      <c r="C8" s="333"/>
      <c r="D8" s="333"/>
      <c r="E8" s="333"/>
      <c r="F8" s="333"/>
      <c r="G8" s="333"/>
      <c r="H8" s="335"/>
    </row>
    <row r="9" spans="1:9" x14ac:dyDescent="0.3">
      <c r="A9" s="330">
        <v>5</v>
      </c>
      <c r="B9" s="330"/>
      <c r="C9" s="333"/>
      <c r="D9" s="333"/>
      <c r="E9" s="333"/>
      <c r="F9" s="333"/>
      <c r="G9" s="333"/>
      <c r="H9" s="335"/>
    </row>
    <row r="10" spans="1:9" x14ac:dyDescent="0.3">
      <c r="A10" s="330">
        <v>6</v>
      </c>
      <c r="B10" s="330"/>
      <c r="C10" s="333"/>
      <c r="D10" s="333"/>
      <c r="E10" s="333"/>
      <c r="F10" s="333"/>
      <c r="G10" s="333"/>
      <c r="H10" s="335"/>
    </row>
    <row r="11" spans="1:9" x14ac:dyDescent="0.3">
      <c r="A11" s="330">
        <v>7</v>
      </c>
      <c r="B11" s="330"/>
      <c r="C11" s="333"/>
      <c r="D11" s="333"/>
      <c r="E11" s="333"/>
      <c r="F11" s="333"/>
      <c r="G11" s="333"/>
      <c r="H11" s="335"/>
    </row>
    <row r="12" spans="1:9" x14ac:dyDescent="0.3">
      <c r="A12" s="330">
        <v>8</v>
      </c>
      <c r="B12" s="330"/>
      <c r="C12" s="333"/>
      <c r="D12" s="333"/>
      <c r="E12" s="333"/>
      <c r="F12" s="333"/>
      <c r="G12" s="333"/>
      <c r="H12" s="335"/>
    </row>
    <row r="13" spans="1:9" x14ac:dyDescent="0.3">
      <c r="A13" s="330">
        <v>9</v>
      </c>
      <c r="B13" s="330"/>
      <c r="C13" s="333"/>
      <c r="D13" s="333"/>
      <c r="E13" s="333"/>
      <c r="F13" s="333"/>
      <c r="G13" s="333"/>
      <c r="H13" s="335"/>
    </row>
    <row r="14" spans="1:9" x14ac:dyDescent="0.3">
      <c r="A14" s="330">
        <v>10</v>
      </c>
      <c r="B14" s="330"/>
      <c r="C14" s="333"/>
      <c r="D14" s="333"/>
      <c r="E14" s="333"/>
      <c r="F14" s="333"/>
      <c r="G14" s="333"/>
      <c r="H14" s="335"/>
    </row>
    <row r="16" spans="1:9" ht="19.399999999999999" x14ac:dyDescent="0.3">
      <c r="A16" s="169" t="s">
        <v>594</v>
      </c>
    </row>
  </sheetData>
  <mergeCells count="1">
    <mergeCell ref="A1:H1"/>
  </mergeCells>
  <phoneticPr fontId="2" type="noConversion"/>
  <hyperlinks>
    <hyperlink ref="I1" location="清單!A1" display="清單" xr:uid="{00000000-0004-0000-0E00-000000000000}"/>
  </hyperlinks>
  <pageMargins left="0.7" right="0.7" top="0.75" bottom="0.75" header="0.3" footer="0.3"/>
  <pageSetup paperSize="9" scale="9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N15"/>
  <sheetViews>
    <sheetView workbookViewId="0">
      <selection sqref="A1:M1"/>
    </sheetView>
  </sheetViews>
  <sheetFormatPr defaultRowHeight="16.100000000000001" x14ac:dyDescent="0.3"/>
  <cols>
    <col min="1" max="1" width="6.59765625" customWidth="1"/>
    <col min="2" max="2" width="7" customWidth="1"/>
    <col min="3" max="4" width="6.5" bestFit="1" customWidth="1"/>
    <col min="5" max="6" width="14.59765625" bestFit="1" customWidth="1"/>
    <col min="7" max="8" width="12.19921875" bestFit="1" customWidth="1"/>
    <col min="9" max="9" width="10.5" bestFit="1" customWidth="1"/>
    <col min="10" max="10" width="8.19921875" bestFit="1" customWidth="1"/>
    <col min="11" max="11" width="7.59765625" customWidth="1"/>
    <col min="12" max="12" width="8.19921875" bestFit="1" customWidth="1"/>
    <col min="13" max="14" width="7.5" bestFit="1" customWidth="1"/>
    <col min="257" max="257" width="15" bestFit="1" customWidth="1"/>
    <col min="258" max="258" width="13" bestFit="1" customWidth="1"/>
    <col min="259" max="259" width="8.5" customWidth="1"/>
    <col min="261" max="261" width="13" customWidth="1"/>
    <col min="262" max="262" width="13.19921875" customWidth="1"/>
    <col min="263" max="263" width="11.3984375" customWidth="1"/>
    <col min="264" max="264" width="11" customWidth="1"/>
    <col min="265" max="265" width="15.19921875" customWidth="1"/>
    <col min="266" max="266" width="10.09765625" customWidth="1"/>
    <col min="267" max="267" width="10.5" customWidth="1"/>
    <col min="269" max="269" width="8.3984375" customWidth="1"/>
    <col min="513" max="513" width="15" bestFit="1" customWidth="1"/>
    <col min="514" max="514" width="13" bestFit="1" customWidth="1"/>
    <col min="515" max="515" width="8.5" customWidth="1"/>
    <col min="517" max="517" width="13" customWidth="1"/>
    <col min="518" max="518" width="13.19921875" customWidth="1"/>
    <col min="519" max="519" width="11.3984375" customWidth="1"/>
    <col min="520" max="520" width="11" customWidth="1"/>
    <col min="521" max="521" width="15.19921875" customWidth="1"/>
    <col min="522" max="522" width="10.09765625" customWidth="1"/>
    <col min="523" max="523" width="10.5" customWidth="1"/>
    <col min="525" max="525" width="8.3984375" customWidth="1"/>
    <col min="769" max="769" width="15" bestFit="1" customWidth="1"/>
    <col min="770" max="770" width="13" bestFit="1" customWidth="1"/>
    <col min="771" max="771" width="8.5" customWidth="1"/>
    <col min="773" max="773" width="13" customWidth="1"/>
    <col min="774" max="774" width="13.19921875" customWidth="1"/>
    <col min="775" max="775" width="11.3984375" customWidth="1"/>
    <col min="776" max="776" width="11" customWidth="1"/>
    <col min="777" max="777" width="15.19921875" customWidth="1"/>
    <col min="778" max="778" width="10.09765625" customWidth="1"/>
    <col min="779" max="779" width="10.5" customWidth="1"/>
    <col min="781" max="781" width="8.3984375" customWidth="1"/>
    <col min="1025" max="1025" width="15" bestFit="1" customWidth="1"/>
    <col min="1026" max="1026" width="13" bestFit="1" customWidth="1"/>
    <col min="1027" max="1027" width="8.5" customWidth="1"/>
    <col min="1029" max="1029" width="13" customWidth="1"/>
    <col min="1030" max="1030" width="13.19921875" customWidth="1"/>
    <col min="1031" max="1031" width="11.3984375" customWidth="1"/>
    <col min="1032" max="1032" width="11" customWidth="1"/>
    <col min="1033" max="1033" width="15.19921875" customWidth="1"/>
    <col min="1034" max="1034" width="10.09765625" customWidth="1"/>
    <col min="1035" max="1035" width="10.5" customWidth="1"/>
    <col min="1037" max="1037" width="8.3984375" customWidth="1"/>
    <col min="1281" max="1281" width="15" bestFit="1" customWidth="1"/>
    <col min="1282" max="1282" width="13" bestFit="1" customWidth="1"/>
    <col min="1283" max="1283" width="8.5" customWidth="1"/>
    <col min="1285" max="1285" width="13" customWidth="1"/>
    <col min="1286" max="1286" width="13.19921875" customWidth="1"/>
    <col min="1287" max="1287" width="11.3984375" customWidth="1"/>
    <col min="1288" max="1288" width="11" customWidth="1"/>
    <col min="1289" max="1289" width="15.19921875" customWidth="1"/>
    <col min="1290" max="1290" width="10.09765625" customWidth="1"/>
    <col min="1291" max="1291" width="10.5" customWidth="1"/>
    <col min="1293" max="1293" width="8.3984375" customWidth="1"/>
    <col min="1537" max="1537" width="15" bestFit="1" customWidth="1"/>
    <col min="1538" max="1538" width="13" bestFit="1" customWidth="1"/>
    <col min="1539" max="1539" width="8.5" customWidth="1"/>
    <col min="1541" max="1541" width="13" customWidth="1"/>
    <col min="1542" max="1542" width="13.19921875" customWidth="1"/>
    <col min="1543" max="1543" width="11.3984375" customWidth="1"/>
    <col min="1544" max="1544" width="11" customWidth="1"/>
    <col min="1545" max="1545" width="15.19921875" customWidth="1"/>
    <col min="1546" max="1546" width="10.09765625" customWidth="1"/>
    <col min="1547" max="1547" width="10.5" customWidth="1"/>
    <col min="1549" max="1549" width="8.3984375" customWidth="1"/>
    <col min="1793" max="1793" width="15" bestFit="1" customWidth="1"/>
    <col min="1794" max="1794" width="13" bestFit="1" customWidth="1"/>
    <col min="1795" max="1795" width="8.5" customWidth="1"/>
    <col min="1797" max="1797" width="13" customWidth="1"/>
    <col min="1798" max="1798" width="13.19921875" customWidth="1"/>
    <col min="1799" max="1799" width="11.3984375" customWidth="1"/>
    <col min="1800" max="1800" width="11" customWidth="1"/>
    <col min="1801" max="1801" width="15.19921875" customWidth="1"/>
    <col min="1802" max="1802" width="10.09765625" customWidth="1"/>
    <col min="1803" max="1803" width="10.5" customWidth="1"/>
    <col min="1805" max="1805" width="8.3984375" customWidth="1"/>
    <col min="2049" max="2049" width="15" bestFit="1" customWidth="1"/>
    <col min="2050" max="2050" width="13" bestFit="1" customWidth="1"/>
    <col min="2051" max="2051" width="8.5" customWidth="1"/>
    <col min="2053" max="2053" width="13" customWidth="1"/>
    <col min="2054" max="2054" width="13.19921875" customWidth="1"/>
    <col min="2055" max="2055" width="11.3984375" customWidth="1"/>
    <col min="2056" max="2056" width="11" customWidth="1"/>
    <col min="2057" max="2057" width="15.19921875" customWidth="1"/>
    <col min="2058" max="2058" width="10.09765625" customWidth="1"/>
    <col min="2059" max="2059" width="10.5" customWidth="1"/>
    <col min="2061" max="2061" width="8.3984375" customWidth="1"/>
    <col min="2305" max="2305" width="15" bestFit="1" customWidth="1"/>
    <col min="2306" max="2306" width="13" bestFit="1" customWidth="1"/>
    <col min="2307" max="2307" width="8.5" customWidth="1"/>
    <col min="2309" max="2309" width="13" customWidth="1"/>
    <col min="2310" max="2310" width="13.19921875" customWidth="1"/>
    <col min="2311" max="2311" width="11.3984375" customWidth="1"/>
    <col min="2312" max="2312" width="11" customWidth="1"/>
    <col min="2313" max="2313" width="15.19921875" customWidth="1"/>
    <col min="2314" max="2314" width="10.09765625" customWidth="1"/>
    <col min="2315" max="2315" width="10.5" customWidth="1"/>
    <col min="2317" max="2317" width="8.3984375" customWidth="1"/>
    <col min="2561" max="2561" width="15" bestFit="1" customWidth="1"/>
    <col min="2562" max="2562" width="13" bestFit="1" customWidth="1"/>
    <col min="2563" max="2563" width="8.5" customWidth="1"/>
    <col min="2565" max="2565" width="13" customWidth="1"/>
    <col min="2566" max="2566" width="13.19921875" customWidth="1"/>
    <col min="2567" max="2567" width="11.3984375" customWidth="1"/>
    <col min="2568" max="2568" width="11" customWidth="1"/>
    <col min="2569" max="2569" width="15.19921875" customWidth="1"/>
    <col min="2570" max="2570" width="10.09765625" customWidth="1"/>
    <col min="2571" max="2571" width="10.5" customWidth="1"/>
    <col min="2573" max="2573" width="8.3984375" customWidth="1"/>
    <col min="2817" max="2817" width="15" bestFit="1" customWidth="1"/>
    <col min="2818" max="2818" width="13" bestFit="1" customWidth="1"/>
    <col min="2819" max="2819" width="8.5" customWidth="1"/>
    <col min="2821" max="2821" width="13" customWidth="1"/>
    <col min="2822" max="2822" width="13.19921875" customWidth="1"/>
    <col min="2823" max="2823" width="11.3984375" customWidth="1"/>
    <col min="2824" max="2824" width="11" customWidth="1"/>
    <col min="2825" max="2825" width="15.19921875" customWidth="1"/>
    <col min="2826" max="2826" width="10.09765625" customWidth="1"/>
    <col min="2827" max="2827" width="10.5" customWidth="1"/>
    <col min="2829" max="2829" width="8.3984375" customWidth="1"/>
    <col min="3073" max="3073" width="15" bestFit="1" customWidth="1"/>
    <col min="3074" max="3074" width="13" bestFit="1" customWidth="1"/>
    <col min="3075" max="3075" width="8.5" customWidth="1"/>
    <col min="3077" max="3077" width="13" customWidth="1"/>
    <col min="3078" max="3078" width="13.19921875" customWidth="1"/>
    <col min="3079" max="3079" width="11.3984375" customWidth="1"/>
    <col min="3080" max="3080" width="11" customWidth="1"/>
    <col min="3081" max="3081" width="15.19921875" customWidth="1"/>
    <col min="3082" max="3082" width="10.09765625" customWidth="1"/>
    <col min="3083" max="3083" width="10.5" customWidth="1"/>
    <col min="3085" max="3085" width="8.3984375" customWidth="1"/>
    <col min="3329" max="3329" width="15" bestFit="1" customWidth="1"/>
    <col min="3330" max="3330" width="13" bestFit="1" customWidth="1"/>
    <col min="3331" max="3331" width="8.5" customWidth="1"/>
    <col min="3333" max="3333" width="13" customWidth="1"/>
    <col min="3334" max="3334" width="13.19921875" customWidth="1"/>
    <col min="3335" max="3335" width="11.3984375" customWidth="1"/>
    <col min="3336" max="3336" width="11" customWidth="1"/>
    <col min="3337" max="3337" width="15.19921875" customWidth="1"/>
    <col min="3338" max="3338" width="10.09765625" customWidth="1"/>
    <col min="3339" max="3339" width="10.5" customWidth="1"/>
    <col min="3341" max="3341" width="8.3984375" customWidth="1"/>
    <col min="3585" max="3585" width="15" bestFit="1" customWidth="1"/>
    <col min="3586" max="3586" width="13" bestFit="1" customWidth="1"/>
    <col min="3587" max="3587" width="8.5" customWidth="1"/>
    <col min="3589" max="3589" width="13" customWidth="1"/>
    <col min="3590" max="3590" width="13.19921875" customWidth="1"/>
    <col min="3591" max="3591" width="11.3984375" customWidth="1"/>
    <col min="3592" max="3592" width="11" customWidth="1"/>
    <col min="3593" max="3593" width="15.19921875" customWidth="1"/>
    <col min="3594" max="3594" width="10.09765625" customWidth="1"/>
    <col min="3595" max="3595" width="10.5" customWidth="1"/>
    <col min="3597" max="3597" width="8.3984375" customWidth="1"/>
    <col min="3841" max="3841" width="15" bestFit="1" customWidth="1"/>
    <col min="3842" max="3842" width="13" bestFit="1" customWidth="1"/>
    <col min="3843" max="3843" width="8.5" customWidth="1"/>
    <col min="3845" max="3845" width="13" customWidth="1"/>
    <col min="3846" max="3846" width="13.19921875" customWidth="1"/>
    <col min="3847" max="3847" width="11.3984375" customWidth="1"/>
    <col min="3848" max="3848" width="11" customWidth="1"/>
    <col min="3849" max="3849" width="15.19921875" customWidth="1"/>
    <col min="3850" max="3850" width="10.09765625" customWidth="1"/>
    <col min="3851" max="3851" width="10.5" customWidth="1"/>
    <col min="3853" max="3853" width="8.3984375" customWidth="1"/>
    <col min="4097" max="4097" width="15" bestFit="1" customWidth="1"/>
    <col min="4098" max="4098" width="13" bestFit="1" customWidth="1"/>
    <col min="4099" max="4099" width="8.5" customWidth="1"/>
    <col min="4101" max="4101" width="13" customWidth="1"/>
    <col min="4102" max="4102" width="13.19921875" customWidth="1"/>
    <col min="4103" max="4103" width="11.3984375" customWidth="1"/>
    <col min="4104" max="4104" width="11" customWidth="1"/>
    <col min="4105" max="4105" width="15.19921875" customWidth="1"/>
    <col min="4106" max="4106" width="10.09765625" customWidth="1"/>
    <col min="4107" max="4107" width="10.5" customWidth="1"/>
    <col min="4109" max="4109" width="8.3984375" customWidth="1"/>
    <col min="4353" max="4353" width="15" bestFit="1" customWidth="1"/>
    <col min="4354" max="4354" width="13" bestFit="1" customWidth="1"/>
    <col min="4355" max="4355" width="8.5" customWidth="1"/>
    <col min="4357" max="4357" width="13" customWidth="1"/>
    <col min="4358" max="4358" width="13.19921875" customWidth="1"/>
    <col min="4359" max="4359" width="11.3984375" customWidth="1"/>
    <col min="4360" max="4360" width="11" customWidth="1"/>
    <col min="4361" max="4361" width="15.19921875" customWidth="1"/>
    <col min="4362" max="4362" width="10.09765625" customWidth="1"/>
    <col min="4363" max="4363" width="10.5" customWidth="1"/>
    <col min="4365" max="4365" width="8.3984375" customWidth="1"/>
    <col min="4609" max="4609" width="15" bestFit="1" customWidth="1"/>
    <col min="4610" max="4610" width="13" bestFit="1" customWidth="1"/>
    <col min="4611" max="4611" width="8.5" customWidth="1"/>
    <col min="4613" max="4613" width="13" customWidth="1"/>
    <col min="4614" max="4614" width="13.19921875" customWidth="1"/>
    <col min="4615" max="4615" width="11.3984375" customWidth="1"/>
    <col min="4616" max="4616" width="11" customWidth="1"/>
    <col min="4617" max="4617" width="15.19921875" customWidth="1"/>
    <col min="4618" max="4618" width="10.09765625" customWidth="1"/>
    <col min="4619" max="4619" width="10.5" customWidth="1"/>
    <col min="4621" max="4621" width="8.3984375" customWidth="1"/>
    <col min="4865" max="4865" width="15" bestFit="1" customWidth="1"/>
    <col min="4866" max="4866" width="13" bestFit="1" customWidth="1"/>
    <col min="4867" max="4867" width="8.5" customWidth="1"/>
    <col min="4869" max="4869" width="13" customWidth="1"/>
    <col min="4870" max="4870" width="13.19921875" customWidth="1"/>
    <col min="4871" max="4871" width="11.3984375" customWidth="1"/>
    <col min="4872" max="4872" width="11" customWidth="1"/>
    <col min="4873" max="4873" width="15.19921875" customWidth="1"/>
    <col min="4874" max="4874" width="10.09765625" customWidth="1"/>
    <col min="4875" max="4875" width="10.5" customWidth="1"/>
    <col min="4877" max="4877" width="8.3984375" customWidth="1"/>
    <col min="5121" max="5121" width="15" bestFit="1" customWidth="1"/>
    <col min="5122" max="5122" width="13" bestFit="1" customWidth="1"/>
    <col min="5123" max="5123" width="8.5" customWidth="1"/>
    <col min="5125" max="5125" width="13" customWidth="1"/>
    <col min="5126" max="5126" width="13.19921875" customWidth="1"/>
    <col min="5127" max="5127" width="11.3984375" customWidth="1"/>
    <col min="5128" max="5128" width="11" customWidth="1"/>
    <col min="5129" max="5129" width="15.19921875" customWidth="1"/>
    <col min="5130" max="5130" width="10.09765625" customWidth="1"/>
    <col min="5131" max="5131" width="10.5" customWidth="1"/>
    <col min="5133" max="5133" width="8.3984375" customWidth="1"/>
    <col min="5377" max="5377" width="15" bestFit="1" customWidth="1"/>
    <col min="5378" max="5378" width="13" bestFit="1" customWidth="1"/>
    <col min="5379" max="5379" width="8.5" customWidth="1"/>
    <col min="5381" max="5381" width="13" customWidth="1"/>
    <col min="5382" max="5382" width="13.19921875" customWidth="1"/>
    <col min="5383" max="5383" width="11.3984375" customWidth="1"/>
    <col min="5384" max="5384" width="11" customWidth="1"/>
    <col min="5385" max="5385" width="15.19921875" customWidth="1"/>
    <col min="5386" max="5386" width="10.09765625" customWidth="1"/>
    <col min="5387" max="5387" width="10.5" customWidth="1"/>
    <col min="5389" max="5389" width="8.3984375" customWidth="1"/>
    <col min="5633" max="5633" width="15" bestFit="1" customWidth="1"/>
    <col min="5634" max="5634" width="13" bestFit="1" customWidth="1"/>
    <col min="5635" max="5635" width="8.5" customWidth="1"/>
    <col min="5637" max="5637" width="13" customWidth="1"/>
    <col min="5638" max="5638" width="13.19921875" customWidth="1"/>
    <col min="5639" max="5639" width="11.3984375" customWidth="1"/>
    <col min="5640" max="5640" width="11" customWidth="1"/>
    <col min="5641" max="5641" width="15.19921875" customWidth="1"/>
    <col min="5642" max="5642" width="10.09765625" customWidth="1"/>
    <col min="5643" max="5643" width="10.5" customWidth="1"/>
    <col min="5645" max="5645" width="8.3984375" customWidth="1"/>
    <col min="5889" max="5889" width="15" bestFit="1" customWidth="1"/>
    <col min="5890" max="5890" width="13" bestFit="1" customWidth="1"/>
    <col min="5891" max="5891" width="8.5" customWidth="1"/>
    <col min="5893" max="5893" width="13" customWidth="1"/>
    <col min="5894" max="5894" width="13.19921875" customWidth="1"/>
    <col min="5895" max="5895" width="11.3984375" customWidth="1"/>
    <col min="5896" max="5896" width="11" customWidth="1"/>
    <col min="5897" max="5897" width="15.19921875" customWidth="1"/>
    <col min="5898" max="5898" width="10.09765625" customWidth="1"/>
    <col min="5899" max="5899" width="10.5" customWidth="1"/>
    <col min="5901" max="5901" width="8.3984375" customWidth="1"/>
    <col min="6145" max="6145" width="15" bestFit="1" customWidth="1"/>
    <col min="6146" max="6146" width="13" bestFit="1" customWidth="1"/>
    <col min="6147" max="6147" width="8.5" customWidth="1"/>
    <col min="6149" max="6149" width="13" customWidth="1"/>
    <col min="6150" max="6150" width="13.19921875" customWidth="1"/>
    <col min="6151" max="6151" width="11.3984375" customWidth="1"/>
    <col min="6152" max="6152" width="11" customWidth="1"/>
    <col min="6153" max="6153" width="15.19921875" customWidth="1"/>
    <col min="6154" max="6154" width="10.09765625" customWidth="1"/>
    <col min="6155" max="6155" width="10.5" customWidth="1"/>
    <col min="6157" max="6157" width="8.3984375" customWidth="1"/>
    <col min="6401" max="6401" width="15" bestFit="1" customWidth="1"/>
    <col min="6402" max="6402" width="13" bestFit="1" customWidth="1"/>
    <col min="6403" max="6403" width="8.5" customWidth="1"/>
    <col min="6405" max="6405" width="13" customWidth="1"/>
    <col min="6406" max="6406" width="13.19921875" customWidth="1"/>
    <col min="6407" max="6407" width="11.3984375" customWidth="1"/>
    <col min="6408" max="6408" width="11" customWidth="1"/>
    <col min="6409" max="6409" width="15.19921875" customWidth="1"/>
    <col min="6410" max="6410" width="10.09765625" customWidth="1"/>
    <col min="6411" max="6411" width="10.5" customWidth="1"/>
    <col min="6413" max="6413" width="8.3984375" customWidth="1"/>
    <col min="6657" max="6657" width="15" bestFit="1" customWidth="1"/>
    <col min="6658" max="6658" width="13" bestFit="1" customWidth="1"/>
    <col min="6659" max="6659" width="8.5" customWidth="1"/>
    <col min="6661" max="6661" width="13" customWidth="1"/>
    <col min="6662" max="6662" width="13.19921875" customWidth="1"/>
    <col min="6663" max="6663" width="11.3984375" customWidth="1"/>
    <col min="6664" max="6664" width="11" customWidth="1"/>
    <col min="6665" max="6665" width="15.19921875" customWidth="1"/>
    <col min="6666" max="6666" width="10.09765625" customWidth="1"/>
    <col min="6667" max="6667" width="10.5" customWidth="1"/>
    <col min="6669" max="6669" width="8.3984375" customWidth="1"/>
    <col min="6913" max="6913" width="15" bestFit="1" customWidth="1"/>
    <col min="6914" max="6914" width="13" bestFit="1" customWidth="1"/>
    <col min="6915" max="6915" width="8.5" customWidth="1"/>
    <col min="6917" max="6917" width="13" customWidth="1"/>
    <col min="6918" max="6918" width="13.19921875" customWidth="1"/>
    <col min="6919" max="6919" width="11.3984375" customWidth="1"/>
    <col min="6920" max="6920" width="11" customWidth="1"/>
    <col min="6921" max="6921" width="15.19921875" customWidth="1"/>
    <col min="6922" max="6922" width="10.09765625" customWidth="1"/>
    <col min="6923" max="6923" width="10.5" customWidth="1"/>
    <col min="6925" max="6925" width="8.3984375" customWidth="1"/>
    <col min="7169" max="7169" width="15" bestFit="1" customWidth="1"/>
    <col min="7170" max="7170" width="13" bestFit="1" customWidth="1"/>
    <col min="7171" max="7171" width="8.5" customWidth="1"/>
    <col min="7173" max="7173" width="13" customWidth="1"/>
    <col min="7174" max="7174" width="13.19921875" customWidth="1"/>
    <col min="7175" max="7175" width="11.3984375" customWidth="1"/>
    <col min="7176" max="7176" width="11" customWidth="1"/>
    <col min="7177" max="7177" width="15.19921875" customWidth="1"/>
    <col min="7178" max="7178" width="10.09765625" customWidth="1"/>
    <col min="7179" max="7179" width="10.5" customWidth="1"/>
    <col min="7181" max="7181" width="8.3984375" customWidth="1"/>
    <col min="7425" max="7425" width="15" bestFit="1" customWidth="1"/>
    <col min="7426" max="7426" width="13" bestFit="1" customWidth="1"/>
    <col min="7427" max="7427" width="8.5" customWidth="1"/>
    <col min="7429" max="7429" width="13" customWidth="1"/>
    <col min="7430" max="7430" width="13.19921875" customWidth="1"/>
    <col min="7431" max="7431" width="11.3984375" customWidth="1"/>
    <col min="7432" max="7432" width="11" customWidth="1"/>
    <col min="7433" max="7433" width="15.19921875" customWidth="1"/>
    <col min="7434" max="7434" width="10.09765625" customWidth="1"/>
    <col min="7435" max="7435" width="10.5" customWidth="1"/>
    <col min="7437" max="7437" width="8.3984375" customWidth="1"/>
    <col min="7681" max="7681" width="15" bestFit="1" customWidth="1"/>
    <col min="7682" max="7682" width="13" bestFit="1" customWidth="1"/>
    <col min="7683" max="7683" width="8.5" customWidth="1"/>
    <col min="7685" max="7685" width="13" customWidth="1"/>
    <col min="7686" max="7686" width="13.19921875" customWidth="1"/>
    <col min="7687" max="7687" width="11.3984375" customWidth="1"/>
    <col min="7688" max="7688" width="11" customWidth="1"/>
    <col min="7689" max="7689" width="15.19921875" customWidth="1"/>
    <col min="7690" max="7690" width="10.09765625" customWidth="1"/>
    <col min="7691" max="7691" width="10.5" customWidth="1"/>
    <col min="7693" max="7693" width="8.3984375" customWidth="1"/>
    <col min="7937" max="7937" width="15" bestFit="1" customWidth="1"/>
    <col min="7938" max="7938" width="13" bestFit="1" customWidth="1"/>
    <col min="7939" max="7939" width="8.5" customWidth="1"/>
    <col min="7941" max="7941" width="13" customWidth="1"/>
    <col min="7942" max="7942" width="13.19921875" customWidth="1"/>
    <col min="7943" max="7943" width="11.3984375" customWidth="1"/>
    <col min="7944" max="7944" width="11" customWidth="1"/>
    <col min="7945" max="7945" width="15.19921875" customWidth="1"/>
    <col min="7946" max="7946" width="10.09765625" customWidth="1"/>
    <col min="7947" max="7947" width="10.5" customWidth="1"/>
    <col min="7949" max="7949" width="8.3984375" customWidth="1"/>
    <col min="8193" max="8193" width="15" bestFit="1" customWidth="1"/>
    <col min="8194" max="8194" width="13" bestFit="1" customWidth="1"/>
    <col min="8195" max="8195" width="8.5" customWidth="1"/>
    <col min="8197" max="8197" width="13" customWidth="1"/>
    <col min="8198" max="8198" width="13.19921875" customWidth="1"/>
    <col min="8199" max="8199" width="11.3984375" customWidth="1"/>
    <col min="8200" max="8200" width="11" customWidth="1"/>
    <col min="8201" max="8201" width="15.19921875" customWidth="1"/>
    <col min="8202" max="8202" width="10.09765625" customWidth="1"/>
    <col min="8203" max="8203" width="10.5" customWidth="1"/>
    <col min="8205" max="8205" width="8.3984375" customWidth="1"/>
    <col min="8449" max="8449" width="15" bestFit="1" customWidth="1"/>
    <col min="8450" max="8450" width="13" bestFit="1" customWidth="1"/>
    <col min="8451" max="8451" width="8.5" customWidth="1"/>
    <col min="8453" max="8453" width="13" customWidth="1"/>
    <col min="8454" max="8454" width="13.19921875" customWidth="1"/>
    <col min="8455" max="8455" width="11.3984375" customWidth="1"/>
    <col min="8456" max="8456" width="11" customWidth="1"/>
    <col min="8457" max="8457" width="15.19921875" customWidth="1"/>
    <col min="8458" max="8458" width="10.09765625" customWidth="1"/>
    <col min="8459" max="8459" width="10.5" customWidth="1"/>
    <col min="8461" max="8461" width="8.3984375" customWidth="1"/>
    <col min="8705" max="8705" width="15" bestFit="1" customWidth="1"/>
    <col min="8706" max="8706" width="13" bestFit="1" customWidth="1"/>
    <col min="8707" max="8707" width="8.5" customWidth="1"/>
    <col min="8709" max="8709" width="13" customWidth="1"/>
    <col min="8710" max="8710" width="13.19921875" customWidth="1"/>
    <col min="8711" max="8711" width="11.3984375" customWidth="1"/>
    <col min="8712" max="8712" width="11" customWidth="1"/>
    <col min="8713" max="8713" width="15.19921875" customWidth="1"/>
    <col min="8714" max="8714" width="10.09765625" customWidth="1"/>
    <col min="8715" max="8715" width="10.5" customWidth="1"/>
    <col min="8717" max="8717" width="8.3984375" customWidth="1"/>
    <col min="8961" max="8961" width="15" bestFit="1" customWidth="1"/>
    <col min="8962" max="8962" width="13" bestFit="1" customWidth="1"/>
    <col min="8963" max="8963" width="8.5" customWidth="1"/>
    <col min="8965" max="8965" width="13" customWidth="1"/>
    <col min="8966" max="8966" width="13.19921875" customWidth="1"/>
    <col min="8967" max="8967" width="11.3984375" customWidth="1"/>
    <col min="8968" max="8968" width="11" customWidth="1"/>
    <col min="8969" max="8969" width="15.19921875" customWidth="1"/>
    <col min="8970" max="8970" width="10.09765625" customWidth="1"/>
    <col min="8971" max="8971" width="10.5" customWidth="1"/>
    <col min="8973" max="8973" width="8.3984375" customWidth="1"/>
    <col min="9217" max="9217" width="15" bestFit="1" customWidth="1"/>
    <col min="9218" max="9218" width="13" bestFit="1" customWidth="1"/>
    <col min="9219" max="9219" width="8.5" customWidth="1"/>
    <col min="9221" max="9221" width="13" customWidth="1"/>
    <col min="9222" max="9222" width="13.19921875" customWidth="1"/>
    <col min="9223" max="9223" width="11.3984375" customWidth="1"/>
    <col min="9224" max="9224" width="11" customWidth="1"/>
    <col min="9225" max="9225" width="15.19921875" customWidth="1"/>
    <col min="9226" max="9226" width="10.09765625" customWidth="1"/>
    <col min="9227" max="9227" width="10.5" customWidth="1"/>
    <col min="9229" max="9229" width="8.3984375" customWidth="1"/>
    <col min="9473" max="9473" width="15" bestFit="1" customWidth="1"/>
    <col min="9474" max="9474" width="13" bestFit="1" customWidth="1"/>
    <col min="9475" max="9475" width="8.5" customWidth="1"/>
    <col min="9477" max="9477" width="13" customWidth="1"/>
    <col min="9478" max="9478" width="13.19921875" customWidth="1"/>
    <col min="9479" max="9479" width="11.3984375" customWidth="1"/>
    <col min="9480" max="9480" width="11" customWidth="1"/>
    <col min="9481" max="9481" width="15.19921875" customWidth="1"/>
    <col min="9482" max="9482" width="10.09765625" customWidth="1"/>
    <col min="9483" max="9483" width="10.5" customWidth="1"/>
    <col min="9485" max="9485" width="8.3984375" customWidth="1"/>
    <col min="9729" max="9729" width="15" bestFit="1" customWidth="1"/>
    <col min="9730" max="9730" width="13" bestFit="1" customWidth="1"/>
    <col min="9731" max="9731" width="8.5" customWidth="1"/>
    <col min="9733" max="9733" width="13" customWidth="1"/>
    <col min="9734" max="9734" width="13.19921875" customWidth="1"/>
    <col min="9735" max="9735" width="11.3984375" customWidth="1"/>
    <col min="9736" max="9736" width="11" customWidth="1"/>
    <col min="9737" max="9737" width="15.19921875" customWidth="1"/>
    <col min="9738" max="9738" width="10.09765625" customWidth="1"/>
    <col min="9739" max="9739" width="10.5" customWidth="1"/>
    <col min="9741" max="9741" width="8.3984375" customWidth="1"/>
    <col min="9985" max="9985" width="15" bestFit="1" customWidth="1"/>
    <col min="9986" max="9986" width="13" bestFit="1" customWidth="1"/>
    <col min="9987" max="9987" width="8.5" customWidth="1"/>
    <col min="9989" max="9989" width="13" customWidth="1"/>
    <col min="9990" max="9990" width="13.19921875" customWidth="1"/>
    <col min="9991" max="9991" width="11.3984375" customWidth="1"/>
    <col min="9992" max="9992" width="11" customWidth="1"/>
    <col min="9993" max="9993" width="15.19921875" customWidth="1"/>
    <col min="9994" max="9994" width="10.09765625" customWidth="1"/>
    <col min="9995" max="9995" width="10.5" customWidth="1"/>
    <col min="9997" max="9997" width="8.3984375" customWidth="1"/>
    <col min="10241" max="10241" width="15" bestFit="1" customWidth="1"/>
    <col min="10242" max="10242" width="13" bestFit="1" customWidth="1"/>
    <col min="10243" max="10243" width="8.5" customWidth="1"/>
    <col min="10245" max="10245" width="13" customWidth="1"/>
    <col min="10246" max="10246" width="13.19921875" customWidth="1"/>
    <col min="10247" max="10247" width="11.3984375" customWidth="1"/>
    <col min="10248" max="10248" width="11" customWidth="1"/>
    <col min="10249" max="10249" width="15.19921875" customWidth="1"/>
    <col min="10250" max="10250" width="10.09765625" customWidth="1"/>
    <col min="10251" max="10251" width="10.5" customWidth="1"/>
    <col min="10253" max="10253" width="8.3984375" customWidth="1"/>
    <col min="10497" max="10497" width="15" bestFit="1" customWidth="1"/>
    <col min="10498" max="10498" width="13" bestFit="1" customWidth="1"/>
    <col min="10499" max="10499" width="8.5" customWidth="1"/>
    <col min="10501" max="10501" width="13" customWidth="1"/>
    <col min="10502" max="10502" width="13.19921875" customWidth="1"/>
    <col min="10503" max="10503" width="11.3984375" customWidth="1"/>
    <col min="10504" max="10504" width="11" customWidth="1"/>
    <col min="10505" max="10505" width="15.19921875" customWidth="1"/>
    <col min="10506" max="10506" width="10.09765625" customWidth="1"/>
    <col min="10507" max="10507" width="10.5" customWidth="1"/>
    <col min="10509" max="10509" width="8.3984375" customWidth="1"/>
    <col min="10753" max="10753" width="15" bestFit="1" customWidth="1"/>
    <col min="10754" max="10754" width="13" bestFit="1" customWidth="1"/>
    <col min="10755" max="10755" width="8.5" customWidth="1"/>
    <col min="10757" max="10757" width="13" customWidth="1"/>
    <col min="10758" max="10758" width="13.19921875" customWidth="1"/>
    <col min="10759" max="10759" width="11.3984375" customWidth="1"/>
    <col min="10760" max="10760" width="11" customWidth="1"/>
    <col min="10761" max="10761" width="15.19921875" customWidth="1"/>
    <col min="10762" max="10762" width="10.09765625" customWidth="1"/>
    <col min="10763" max="10763" width="10.5" customWidth="1"/>
    <col min="10765" max="10765" width="8.3984375" customWidth="1"/>
    <col min="11009" max="11009" width="15" bestFit="1" customWidth="1"/>
    <col min="11010" max="11010" width="13" bestFit="1" customWidth="1"/>
    <col min="11011" max="11011" width="8.5" customWidth="1"/>
    <col min="11013" max="11013" width="13" customWidth="1"/>
    <col min="11014" max="11014" width="13.19921875" customWidth="1"/>
    <col min="11015" max="11015" width="11.3984375" customWidth="1"/>
    <col min="11016" max="11016" width="11" customWidth="1"/>
    <col min="11017" max="11017" width="15.19921875" customWidth="1"/>
    <col min="11018" max="11018" width="10.09765625" customWidth="1"/>
    <col min="11019" max="11019" width="10.5" customWidth="1"/>
    <col min="11021" max="11021" width="8.3984375" customWidth="1"/>
    <col min="11265" max="11265" width="15" bestFit="1" customWidth="1"/>
    <col min="11266" max="11266" width="13" bestFit="1" customWidth="1"/>
    <col min="11267" max="11267" width="8.5" customWidth="1"/>
    <col min="11269" max="11269" width="13" customWidth="1"/>
    <col min="11270" max="11270" width="13.19921875" customWidth="1"/>
    <col min="11271" max="11271" width="11.3984375" customWidth="1"/>
    <col min="11272" max="11272" width="11" customWidth="1"/>
    <col min="11273" max="11273" width="15.19921875" customWidth="1"/>
    <col min="11274" max="11274" width="10.09765625" customWidth="1"/>
    <col min="11275" max="11275" width="10.5" customWidth="1"/>
    <col min="11277" max="11277" width="8.3984375" customWidth="1"/>
    <col min="11521" max="11521" width="15" bestFit="1" customWidth="1"/>
    <col min="11522" max="11522" width="13" bestFit="1" customWidth="1"/>
    <col min="11523" max="11523" width="8.5" customWidth="1"/>
    <col min="11525" max="11525" width="13" customWidth="1"/>
    <col min="11526" max="11526" width="13.19921875" customWidth="1"/>
    <col min="11527" max="11527" width="11.3984375" customWidth="1"/>
    <col min="11528" max="11528" width="11" customWidth="1"/>
    <col min="11529" max="11529" width="15.19921875" customWidth="1"/>
    <col min="11530" max="11530" width="10.09765625" customWidth="1"/>
    <col min="11531" max="11531" width="10.5" customWidth="1"/>
    <col min="11533" max="11533" width="8.3984375" customWidth="1"/>
    <col min="11777" max="11777" width="15" bestFit="1" customWidth="1"/>
    <col min="11778" max="11778" width="13" bestFit="1" customWidth="1"/>
    <col min="11779" max="11779" width="8.5" customWidth="1"/>
    <col min="11781" max="11781" width="13" customWidth="1"/>
    <col min="11782" max="11782" width="13.19921875" customWidth="1"/>
    <col min="11783" max="11783" width="11.3984375" customWidth="1"/>
    <col min="11784" max="11784" width="11" customWidth="1"/>
    <col min="11785" max="11785" width="15.19921875" customWidth="1"/>
    <col min="11786" max="11786" width="10.09765625" customWidth="1"/>
    <col min="11787" max="11787" width="10.5" customWidth="1"/>
    <col min="11789" max="11789" width="8.3984375" customWidth="1"/>
    <col min="12033" max="12033" width="15" bestFit="1" customWidth="1"/>
    <col min="12034" max="12034" width="13" bestFit="1" customWidth="1"/>
    <col min="12035" max="12035" width="8.5" customWidth="1"/>
    <col min="12037" max="12037" width="13" customWidth="1"/>
    <col min="12038" max="12038" width="13.19921875" customWidth="1"/>
    <col min="12039" max="12039" width="11.3984375" customWidth="1"/>
    <col min="12040" max="12040" width="11" customWidth="1"/>
    <col min="12041" max="12041" width="15.19921875" customWidth="1"/>
    <col min="12042" max="12042" width="10.09765625" customWidth="1"/>
    <col min="12043" max="12043" width="10.5" customWidth="1"/>
    <col min="12045" max="12045" width="8.3984375" customWidth="1"/>
    <col min="12289" max="12289" width="15" bestFit="1" customWidth="1"/>
    <col min="12290" max="12290" width="13" bestFit="1" customWidth="1"/>
    <col min="12291" max="12291" width="8.5" customWidth="1"/>
    <col min="12293" max="12293" width="13" customWidth="1"/>
    <col min="12294" max="12294" width="13.19921875" customWidth="1"/>
    <col min="12295" max="12295" width="11.3984375" customWidth="1"/>
    <col min="12296" max="12296" width="11" customWidth="1"/>
    <col min="12297" max="12297" width="15.19921875" customWidth="1"/>
    <col min="12298" max="12298" width="10.09765625" customWidth="1"/>
    <col min="12299" max="12299" width="10.5" customWidth="1"/>
    <col min="12301" max="12301" width="8.3984375" customWidth="1"/>
    <col min="12545" max="12545" width="15" bestFit="1" customWidth="1"/>
    <col min="12546" max="12546" width="13" bestFit="1" customWidth="1"/>
    <col min="12547" max="12547" width="8.5" customWidth="1"/>
    <col min="12549" max="12549" width="13" customWidth="1"/>
    <col min="12550" max="12550" width="13.19921875" customWidth="1"/>
    <col min="12551" max="12551" width="11.3984375" customWidth="1"/>
    <col min="12552" max="12552" width="11" customWidth="1"/>
    <col min="12553" max="12553" width="15.19921875" customWidth="1"/>
    <col min="12554" max="12554" width="10.09765625" customWidth="1"/>
    <col min="12555" max="12555" width="10.5" customWidth="1"/>
    <col min="12557" max="12557" width="8.3984375" customWidth="1"/>
    <col min="12801" max="12801" width="15" bestFit="1" customWidth="1"/>
    <col min="12802" max="12802" width="13" bestFit="1" customWidth="1"/>
    <col min="12803" max="12803" width="8.5" customWidth="1"/>
    <col min="12805" max="12805" width="13" customWidth="1"/>
    <col min="12806" max="12806" width="13.19921875" customWidth="1"/>
    <col min="12807" max="12807" width="11.3984375" customWidth="1"/>
    <col min="12808" max="12808" width="11" customWidth="1"/>
    <col min="12809" max="12809" width="15.19921875" customWidth="1"/>
    <col min="12810" max="12810" width="10.09765625" customWidth="1"/>
    <col min="12811" max="12811" width="10.5" customWidth="1"/>
    <col min="12813" max="12813" width="8.3984375" customWidth="1"/>
    <col min="13057" max="13057" width="15" bestFit="1" customWidth="1"/>
    <col min="13058" max="13058" width="13" bestFit="1" customWidth="1"/>
    <col min="13059" max="13059" width="8.5" customWidth="1"/>
    <col min="13061" max="13061" width="13" customWidth="1"/>
    <col min="13062" max="13062" width="13.19921875" customWidth="1"/>
    <col min="13063" max="13063" width="11.3984375" customWidth="1"/>
    <col min="13064" max="13064" width="11" customWidth="1"/>
    <col min="13065" max="13065" width="15.19921875" customWidth="1"/>
    <col min="13066" max="13066" width="10.09765625" customWidth="1"/>
    <col min="13067" max="13067" width="10.5" customWidth="1"/>
    <col min="13069" max="13069" width="8.3984375" customWidth="1"/>
    <col min="13313" max="13313" width="15" bestFit="1" customWidth="1"/>
    <col min="13314" max="13314" width="13" bestFit="1" customWidth="1"/>
    <col min="13315" max="13315" width="8.5" customWidth="1"/>
    <col min="13317" max="13317" width="13" customWidth="1"/>
    <col min="13318" max="13318" width="13.19921875" customWidth="1"/>
    <col min="13319" max="13319" width="11.3984375" customWidth="1"/>
    <col min="13320" max="13320" width="11" customWidth="1"/>
    <col min="13321" max="13321" width="15.19921875" customWidth="1"/>
    <col min="13322" max="13322" width="10.09765625" customWidth="1"/>
    <col min="13323" max="13323" width="10.5" customWidth="1"/>
    <col min="13325" max="13325" width="8.3984375" customWidth="1"/>
    <col min="13569" max="13569" width="15" bestFit="1" customWidth="1"/>
    <col min="13570" max="13570" width="13" bestFit="1" customWidth="1"/>
    <col min="13571" max="13571" width="8.5" customWidth="1"/>
    <col min="13573" max="13573" width="13" customWidth="1"/>
    <col min="13574" max="13574" width="13.19921875" customWidth="1"/>
    <col min="13575" max="13575" width="11.3984375" customWidth="1"/>
    <col min="13576" max="13576" width="11" customWidth="1"/>
    <col min="13577" max="13577" width="15.19921875" customWidth="1"/>
    <col min="13578" max="13578" width="10.09765625" customWidth="1"/>
    <col min="13579" max="13579" width="10.5" customWidth="1"/>
    <col min="13581" max="13581" width="8.3984375" customWidth="1"/>
    <col min="13825" max="13825" width="15" bestFit="1" customWidth="1"/>
    <col min="13826" max="13826" width="13" bestFit="1" customWidth="1"/>
    <col min="13827" max="13827" width="8.5" customWidth="1"/>
    <col min="13829" max="13829" width="13" customWidth="1"/>
    <col min="13830" max="13830" width="13.19921875" customWidth="1"/>
    <col min="13831" max="13831" width="11.3984375" customWidth="1"/>
    <col min="13832" max="13832" width="11" customWidth="1"/>
    <col min="13833" max="13833" width="15.19921875" customWidth="1"/>
    <col min="13834" max="13834" width="10.09765625" customWidth="1"/>
    <col min="13835" max="13835" width="10.5" customWidth="1"/>
    <col min="13837" max="13837" width="8.3984375" customWidth="1"/>
    <col min="14081" max="14081" width="15" bestFit="1" customWidth="1"/>
    <col min="14082" max="14082" width="13" bestFit="1" customWidth="1"/>
    <col min="14083" max="14083" width="8.5" customWidth="1"/>
    <col min="14085" max="14085" width="13" customWidth="1"/>
    <col min="14086" max="14086" width="13.19921875" customWidth="1"/>
    <col min="14087" max="14087" width="11.3984375" customWidth="1"/>
    <col min="14088" max="14088" width="11" customWidth="1"/>
    <col min="14089" max="14089" width="15.19921875" customWidth="1"/>
    <col min="14090" max="14090" width="10.09765625" customWidth="1"/>
    <col min="14091" max="14091" width="10.5" customWidth="1"/>
    <col min="14093" max="14093" width="8.3984375" customWidth="1"/>
    <col min="14337" max="14337" width="15" bestFit="1" customWidth="1"/>
    <col min="14338" max="14338" width="13" bestFit="1" customWidth="1"/>
    <col min="14339" max="14339" width="8.5" customWidth="1"/>
    <col min="14341" max="14341" width="13" customWidth="1"/>
    <col min="14342" max="14342" width="13.19921875" customWidth="1"/>
    <col min="14343" max="14343" width="11.3984375" customWidth="1"/>
    <col min="14344" max="14344" width="11" customWidth="1"/>
    <col min="14345" max="14345" width="15.19921875" customWidth="1"/>
    <col min="14346" max="14346" width="10.09765625" customWidth="1"/>
    <col min="14347" max="14347" width="10.5" customWidth="1"/>
    <col min="14349" max="14349" width="8.3984375" customWidth="1"/>
    <col min="14593" max="14593" width="15" bestFit="1" customWidth="1"/>
    <col min="14594" max="14594" width="13" bestFit="1" customWidth="1"/>
    <col min="14595" max="14595" width="8.5" customWidth="1"/>
    <col min="14597" max="14597" width="13" customWidth="1"/>
    <col min="14598" max="14598" width="13.19921875" customWidth="1"/>
    <col min="14599" max="14599" width="11.3984375" customWidth="1"/>
    <col min="14600" max="14600" width="11" customWidth="1"/>
    <col min="14601" max="14601" width="15.19921875" customWidth="1"/>
    <col min="14602" max="14602" width="10.09765625" customWidth="1"/>
    <col min="14603" max="14603" width="10.5" customWidth="1"/>
    <col min="14605" max="14605" width="8.3984375" customWidth="1"/>
    <col min="14849" max="14849" width="15" bestFit="1" customWidth="1"/>
    <col min="14850" max="14850" width="13" bestFit="1" customWidth="1"/>
    <col min="14851" max="14851" width="8.5" customWidth="1"/>
    <col min="14853" max="14853" width="13" customWidth="1"/>
    <col min="14854" max="14854" width="13.19921875" customWidth="1"/>
    <col min="14855" max="14855" width="11.3984375" customWidth="1"/>
    <col min="14856" max="14856" width="11" customWidth="1"/>
    <col min="14857" max="14857" width="15.19921875" customWidth="1"/>
    <col min="14858" max="14858" width="10.09765625" customWidth="1"/>
    <col min="14859" max="14859" width="10.5" customWidth="1"/>
    <col min="14861" max="14861" width="8.3984375" customWidth="1"/>
    <col min="15105" max="15105" width="15" bestFit="1" customWidth="1"/>
    <col min="15106" max="15106" width="13" bestFit="1" customWidth="1"/>
    <col min="15107" max="15107" width="8.5" customWidth="1"/>
    <col min="15109" max="15109" width="13" customWidth="1"/>
    <col min="15110" max="15110" width="13.19921875" customWidth="1"/>
    <col min="15111" max="15111" width="11.3984375" customWidth="1"/>
    <col min="15112" max="15112" width="11" customWidth="1"/>
    <col min="15113" max="15113" width="15.19921875" customWidth="1"/>
    <col min="15114" max="15114" width="10.09765625" customWidth="1"/>
    <col min="15115" max="15115" width="10.5" customWidth="1"/>
    <col min="15117" max="15117" width="8.3984375" customWidth="1"/>
    <col min="15361" max="15361" width="15" bestFit="1" customWidth="1"/>
    <col min="15362" max="15362" width="13" bestFit="1" customWidth="1"/>
    <col min="15363" max="15363" width="8.5" customWidth="1"/>
    <col min="15365" max="15365" width="13" customWidth="1"/>
    <col min="15366" max="15366" width="13.19921875" customWidth="1"/>
    <col min="15367" max="15367" width="11.3984375" customWidth="1"/>
    <col min="15368" max="15368" width="11" customWidth="1"/>
    <col min="15369" max="15369" width="15.19921875" customWidth="1"/>
    <col min="15370" max="15370" width="10.09765625" customWidth="1"/>
    <col min="15371" max="15371" width="10.5" customWidth="1"/>
    <col min="15373" max="15373" width="8.3984375" customWidth="1"/>
    <col min="15617" max="15617" width="15" bestFit="1" customWidth="1"/>
    <col min="15618" max="15618" width="13" bestFit="1" customWidth="1"/>
    <col min="15619" max="15619" width="8.5" customWidth="1"/>
    <col min="15621" max="15621" width="13" customWidth="1"/>
    <col min="15622" max="15622" width="13.19921875" customWidth="1"/>
    <col min="15623" max="15623" width="11.3984375" customWidth="1"/>
    <col min="15624" max="15624" width="11" customWidth="1"/>
    <col min="15625" max="15625" width="15.19921875" customWidth="1"/>
    <col min="15626" max="15626" width="10.09765625" customWidth="1"/>
    <col min="15627" max="15627" width="10.5" customWidth="1"/>
    <col min="15629" max="15629" width="8.3984375" customWidth="1"/>
    <col min="15873" max="15873" width="15" bestFit="1" customWidth="1"/>
    <col min="15874" max="15874" width="13" bestFit="1" customWidth="1"/>
    <col min="15875" max="15875" width="8.5" customWidth="1"/>
    <col min="15877" max="15877" width="13" customWidth="1"/>
    <col min="15878" max="15878" width="13.19921875" customWidth="1"/>
    <col min="15879" max="15879" width="11.3984375" customWidth="1"/>
    <col min="15880" max="15880" width="11" customWidth="1"/>
    <col min="15881" max="15881" width="15.19921875" customWidth="1"/>
    <col min="15882" max="15882" width="10.09765625" customWidth="1"/>
    <col min="15883" max="15883" width="10.5" customWidth="1"/>
    <col min="15885" max="15885" width="8.3984375" customWidth="1"/>
    <col min="16129" max="16129" width="15" bestFit="1" customWidth="1"/>
    <col min="16130" max="16130" width="13" bestFit="1" customWidth="1"/>
    <col min="16131" max="16131" width="8.5" customWidth="1"/>
    <col min="16133" max="16133" width="13" customWidth="1"/>
    <col min="16134" max="16134" width="13.19921875" customWidth="1"/>
    <col min="16135" max="16135" width="11.3984375" customWidth="1"/>
    <col min="16136" max="16136" width="11" customWidth="1"/>
    <col min="16137" max="16137" width="15.19921875" customWidth="1"/>
    <col min="16138" max="16138" width="10.09765625" customWidth="1"/>
    <col min="16139" max="16139" width="10.5" customWidth="1"/>
    <col min="16141" max="16141" width="8.3984375" customWidth="1"/>
  </cols>
  <sheetData>
    <row r="1" spans="1:14" ht="22.15" x14ac:dyDescent="0.3">
      <c r="A1" s="666" t="s">
        <v>216</v>
      </c>
      <c r="B1" s="666"/>
      <c r="C1" s="666"/>
      <c r="D1" s="666"/>
      <c r="E1" s="666"/>
      <c r="F1" s="666"/>
      <c r="G1" s="666"/>
      <c r="H1" s="666"/>
      <c r="I1" s="666"/>
      <c r="J1" s="666"/>
      <c r="K1" s="666"/>
      <c r="L1" s="666"/>
      <c r="M1" s="666"/>
      <c r="N1" s="147" t="s">
        <v>293</v>
      </c>
    </row>
    <row r="2" spans="1:14" ht="19.95" thickBot="1" x14ac:dyDescent="0.35">
      <c r="A2" s="667" t="e">
        <f>"檢查基準日："&amp;TEXT(YEAR(#REF!)-1911,0)&amp;"/"&amp;TEXT(#REF!,"m/d")</f>
        <v>#REF!</v>
      </c>
      <c r="B2" s="667"/>
      <c r="C2" s="667"/>
      <c r="D2" s="667"/>
      <c r="E2" s="667"/>
      <c r="F2" s="667"/>
      <c r="G2" s="667"/>
      <c r="H2" s="667"/>
      <c r="I2" s="667"/>
      <c r="J2" s="667"/>
      <c r="K2" s="667"/>
      <c r="L2" s="667"/>
      <c r="M2" s="667"/>
      <c r="N2" s="667"/>
    </row>
    <row r="3" spans="1:14" ht="44.45" customHeight="1" thickBot="1" x14ac:dyDescent="0.35">
      <c r="A3" s="35" t="s">
        <v>107</v>
      </c>
      <c r="B3" s="36" t="s">
        <v>108</v>
      </c>
      <c r="C3" s="35" t="s">
        <v>109</v>
      </c>
      <c r="D3" s="35" t="s">
        <v>110</v>
      </c>
      <c r="E3" s="35" t="s">
        <v>111</v>
      </c>
      <c r="F3" s="35" t="s">
        <v>112</v>
      </c>
      <c r="G3" s="35" t="s">
        <v>113</v>
      </c>
      <c r="H3" s="35" t="s">
        <v>114</v>
      </c>
      <c r="I3" s="35" t="s">
        <v>115</v>
      </c>
      <c r="J3" s="35" t="s">
        <v>116</v>
      </c>
      <c r="K3" s="35" t="s">
        <v>117</v>
      </c>
      <c r="L3" s="35" t="s">
        <v>118</v>
      </c>
      <c r="M3" s="37" t="s">
        <v>119</v>
      </c>
      <c r="N3" s="37" t="s">
        <v>120</v>
      </c>
    </row>
    <row r="4" spans="1:14" x14ac:dyDescent="0.3">
      <c r="A4" s="224"/>
      <c r="B4" s="225"/>
      <c r="C4" s="225"/>
      <c r="D4" s="225"/>
      <c r="E4" s="225"/>
      <c r="F4" s="225"/>
      <c r="G4" s="225"/>
      <c r="H4" s="225"/>
      <c r="I4" s="225"/>
      <c r="J4" s="226"/>
      <c r="K4" s="226"/>
      <c r="L4" s="225"/>
      <c r="M4" s="225"/>
      <c r="N4" s="227"/>
    </row>
    <row r="5" spans="1:14" x14ac:dyDescent="0.3">
      <c r="A5" s="228"/>
      <c r="B5" s="40"/>
      <c r="C5" s="40"/>
      <c r="D5" s="40"/>
      <c r="E5" s="40"/>
      <c r="F5" s="40"/>
      <c r="G5" s="40"/>
      <c r="H5" s="40"/>
      <c r="I5" s="40"/>
      <c r="J5" s="229"/>
      <c r="K5" s="229"/>
      <c r="L5" s="40"/>
      <c r="M5" s="40"/>
      <c r="N5" s="230"/>
    </row>
    <row r="6" spans="1:14" x14ac:dyDescent="0.3">
      <c r="A6" s="228"/>
      <c r="B6" s="40"/>
      <c r="C6" s="40"/>
      <c r="D6" s="40"/>
      <c r="E6" s="40"/>
      <c r="F6" s="40"/>
      <c r="G6" s="40"/>
      <c r="H6" s="40"/>
      <c r="I6" s="40"/>
      <c r="J6" s="229"/>
      <c r="K6" s="229"/>
      <c r="L6" s="40"/>
      <c r="M6" s="40"/>
      <c r="N6" s="230"/>
    </row>
    <row r="7" spans="1:14" x14ac:dyDescent="0.3">
      <c r="A7" s="228"/>
      <c r="B7" s="40"/>
      <c r="C7" s="40"/>
      <c r="D7" s="40"/>
      <c r="E7" s="40"/>
      <c r="F7" s="40"/>
      <c r="G7" s="40"/>
      <c r="H7" s="40"/>
      <c r="I7" s="40"/>
      <c r="J7" s="229"/>
      <c r="K7" s="229"/>
      <c r="L7" s="40"/>
      <c r="M7" s="40"/>
      <c r="N7" s="230"/>
    </row>
    <row r="8" spans="1:14" x14ac:dyDescent="0.3">
      <c r="A8" s="228"/>
      <c r="B8" s="40"/>
      <c r="C8" s="40"/>
      <c r="D8" s="40"/>
      <c r="E8" s="40"/>
      <c r="F8" s="40"/>
      <c r="G8" s="40"/>
      <c r="H8" s="40"/>
      <c r="I8" s="40"/>
      <c r="J8" s="229"/>
      <c r="K8" s="229"/>
      <c r="L8" s="40"/>
      <c r="M8" s="40"/>
      <c r="N8" s="230"/>
    </row>
    <row r="9" spans="1:14" x14ac:dyDescent="0.3">
      <c r="A9" s="228"/>
      <c r="B9" s="40"/>
      <c r="C9" s="40"/>
      <c r="D9" s="40"/>
      <c r="E9" s="40"/>
      <c r="F9" s="40"/>
      <c r="G9" s="40"/>
      <c r="H9" s="40"/>
      <c r="I9" s="40"/>
      <c r="J9" s="229"/>
      <c r="K9" s="229"/>
      <c r="L9" s="40"/>
      <c r="M9" s="40"/>
      <c r="N9" s="230"/>
    </row>
    <row r="10" spans="1:14" x14ac:dyDescent="0.3">
      <c r="A10" s="228"/>
      <c r="B10" s="40"/>
      <c r="C10" s="40"/>
      <c r="D10" s="40"/>
      <c r="E10" s="40"/>
      <c r="F10" s="40"/>
      <c r="G10" s="40"/>
      <c r="H10" s="40"/>
      <c r="I10" s="40"/>
      <c r="J10" s="229"/>
      <c r="K10" s="229"/>
      <c r="L10" s="40"/>
      <c r="M10" s="40"/>
      <c r="N10" s="230"/>
    </row>
    <row r="11" spans="1:14" x14ac:dyDescent="0.3">
      <c r="A11" s="228"/>
      <c r="B11" s="40"/>
      <c r="C11" s="40"/>
      <c r="D11" s="40"/>
      <c r="E11" s="40"/>
      <c r="F11" s="40"/>
      <c r="G11" s="40"/>
      <c r="H11" s="40"/>
      <c r="I11" s="40"/>
      <c r="J11" s="229"/>
      <c r="K11" s="229"/>
      <c r="L11" s="40"/>
      <c r="M11" s="40"/>
      <c r="N11" s="230"/>
    </row>
    <row r="12" spans="1:14" x14ac:dyDescent="0.3">
      <c r="A12" s="228"/>
      <c r="B12" s="40"/>
      <c r="C12" s="40"/>
      <c r="D12" s="40"/>
      <c r="E12" s="40"/>
      <c r="F12" s="40"/>
      <c r="G12" s="40"/>
      <c r="H12" s="40"/>
      <c r="I12" s="40"/>
      <c r="J12" s="229"/>
      <c r="K12" s="229"/>
      <c r="L12" s="40"/>
      <c r="M12" s="40"/>
      <c r="N12" s="230"/>
    </row>
    <row r="13" spans="1:14" ht="16.649999999999999" thickBot="1" x14ac:dyDescent="0.35">
      <c r="A13" s="231"/>
      <c r="B13" s="232"/>
      <c r="C13" s="232"/>
      <c r="D13" s="232"/>
      <c r="E13" s="232"/>
      <c r="F13" s="232"/>
      <c r="G13" s="232"/>
      <c r="H13" s="232"/>
      <c r="I13" s="232"/>
      <c r="J13" s="232"/>
      <c r="K13" s="232"/>
      <c r="L13" s="232"/>
      <c r="M13" s="232"/>
      <c r="N13" s="233"/>
    </row>
    <row r="15" spans="1:14" ht="19.399999999999999" x14ac:dyDescent="0.3">
      <c r="A15" s="234" t="s">
        <v>428</v>
      </c>
    </row>
  </sheetData>
  <mergeCells count="2">
    <mergeCell ref="A1:M1"/>
    <mergeCell ref="A2:N2"/>
  </mergeCells>
  <phoneticPr fontId="2" type="noConversion"/>
  <hyperlinks>
    <hyperlink ref="N1" location="清單!A1" display="清單" xr:uid="{00000000-0004-0000-0F00-000000000000}"/>
  </hyperlinks>
  <pageMargins left="0.7" right="0.7" top="0.75" bottom="0.75" header="0.3" footer="0.3"/>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1:E11"/>
  <sheetViews>
    <sheetView workbookViewId="0"/>
  </sheetViews>
  <sheetFormatPr defaultColWidth="8.796875" defaultRowHeight="16.100000000000001" x14ac:dyDescent="0.3"/>
  <cols>
    <col min="2" max="2" width="12.5" customWidth="1"/>
    <col min="3" max="3" width="66.3984375" customWidth="1"/>
    <col min="4" max="4" width="43.796875" customWidth="1"/>
  </cols>
  <sheetData>
    <row r="1" spans="2:5" ht="19.399999999999999" x14ac:dyDescent="0.3">
      <c r="C1" s="237" t="s">
        <v>350</v>
      </c>
      <c r="E1" s="147" t="s">
        <v>293</v>
      </c>
    </row>
    <row r="2" spans="2:5" ht="19.95" thickBot="1" x14ac:dyDescent="0.35">
      <c r="B2" s="143" t="s">
        <v>352</v>
      </c>
      <c r="C2" s="143" t="e">
        <f>#REF!</f>
        <v>#REF!</v>
      </c>
      <c r="D2" s="167" t="e">
        <f>"檢查基準日："&amp;TEXT(YEAR(#REF!)-1911,0)&amp;"/"&amp;TEXT(#REF!,"m/d")</f>
        <v>#REF!</v>
      </c>
    </row>
    <row r="3" spans="2:5" ht="19.95" thickBot="1" x14ac:dyDescent="0.35">
      <c r="B3" s="395" t="s">
        <v>0</v>
      </c>
      <c r="C3" s="396" t="s">
        <v>247</v>
      </c>
      <c r="D3" s="396" t="s">
        <v>338</v>
      </c>
    </row>
    <row r="4" spans="2:5" ht="19.95" thickBot="1" x14ac:dyDescent="0.35">
      <c r="B4" s="397" t="s">
        <v>248</v>
      </c>
      <c r="C4" s="398" t="s">
        <v>259</v>
      </c>
      <c r="D4" s="399" t="s">
        <v>603</v>
      </c>
    </row>
    <row r="5" spans="2:5" ht="19.95" thickBot="1" x14ac:dyDescent="0.35">
      <c r="B5" s="397" t="s">
        <v>249</v>
      </c>
      <c r="C5" s="398" t="s">
        <v>260</v>
      </c>
      <c r="D5" s="399" t="s">
        <v>605</v>
      </c>
    </row>
    <row r="6" spans="2:5" ht="19.95" thickBot="1" x14ac:dyDescent="0.35">
      <c r="B6" s="397" t="s">
        <v>258</v>
      </c>
      <c r="C6" s="398" t="s">
        <v>675</v>
      </c>
      <c r="D6" s="399" t="s">
        <v>606</v>
      </c>
    </row>
    <row r="7" spans="2:5" ht="39.35" thickBot="1" x14ac:dyDescent="0.35">
      <c r="B7" s="397" t="s">
        <v>612</v>
      </c>
      <c r="C7" s="398" t="s">
        <v>608</v>
      </c>
      <c r="D7" s="399" t="s">
        <v>606</v>
      </c>
    </row>
    <row r="8" spans="2:5" ht="19.95" thickBot="1" x14ac:dyDescent="0.35">
      <c r="B8" s="397" t="s">
        <v>613</v>
      </c>
      <c r="C8" s="398" t="s">
        <v>609</v>
      </c>
      <c r="D8" s="399" t="s">
        <v>607</v>
      </c>
    </row>
    <row r="9" spans="2:5" ht="19.95" thickBot="1" x14ac:dyDescent="0.35">
      <c r="B9" s="397" t="s">
        <v>611</v>
      </c>
      <c r="C9" s="398" t="s">
        <v>610</v>
      </c>
      <c r="D9" s="399" t="s">
        <v>607</v>
      </c>
    </row>
    <row r="10" spans="2:5" x14ac:dyDescent="0.3">
      <c r="B10" s="146"/>
    </row>
    <row r="11" spans="2:5" ht="19.399999999999999" x14ac:dyDescent="0.3">
      <c r="B11" s="169" t="s">
        <v>429</v>
      </c>
    </row>
  </sheetData>
  <phoneticPr fontId="2" type="noConversion"/>
  <hyperlinks>
    <hyperlink ref="E1" location="清單!A1" display="清單" xr:uid="{00000000-0004-0000-1000-000000000000}"/>
  </hyperlinks>
  <pageMargins left="0.7" right="0.7" top="0.75" bottom="0.75" header="0.3" footer="0.3"/>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Q16"/>
  <sheetViews>
    <sheetView workbookViewId="0">
      <selection sqref="A1:P1"/>
    </sheetView>
  </sheetViews>
  <sheetFormatPr defaultRowHeight="16.100000000000001" x14ac:dyDescent="0.3"/>
  <cols>
    <col min="1" max="1" width="3.19921875" customWidth="1"/>
    <col min="2" max="2" width="5.796875" customWidth="1"/>
    <col min="3" max="3" width="6" customWidth="1"/>
    <col min="4" max="4" width="9.09765625" customWidth="1"/>
    <col min="5" max="5" width="8" customWidth="1"/>
    <col min="6" max="6" width="6.19921875" customWidth="1"/>
    <col min="7" max="7" width="6.09765625" customWidth="1"/>
    <col min="8" max="8" width="7.19921875" customWidth="1"/>
    <col min="9" max="9" width="7.8984375" customWidth="1"/>
    <col min="10" max="10" width="7.796875" customWidth="1"/>
    <col min="11" max="11" width="11.8984375" customWidth="1"/>
    <col min="12" max="13" width="5.796875" customWidth="1"/>
    <col min="14" max="14" width="6.796875" customWidth="1"/>
    <col min="15" max="15" width="9.5" customWidth="1"/>
    <col min="16" max="16" width="15.09765625" customWidth="1"/>
    <col min="259" max="259" width="20" customWidth="1"/>
    <col min="260" max="260" width="19.8984375" customWidth="1"/>
    <col min="261" max="268" width="18.796875" customWidth="1"/>
    <col min="269" max="269" width="22.796875" bestFit="1" customWidth="1"/>
    <col min="270" max="270" width="21.09765625" customWidth="1"/>
    <col min="271" max="271" width="18.8984375" customWidth="1"/>
    <col min="272" max="272" width="24.3984375" customWidth="1"/>
    <col min="515" max="515" width="20" customWidth="1"/>
    <col min="516" max="516" width="19.8984375" customWidth="1"/>
    <col min="517" max="524" width="18.796875" customWidth="1"/>
    <col min="525" max="525" width="22.796875" bestFit="1" customWidth="1"/>
    <col min="526" max="526" width="21.09765625" customWidth="1"/>
    <col min="527" max="527" width="18.8984375" customWidth="1"/>
    <col min="528" max="528" width="24.3984375" customWidth="1"/>
    <col min="771" max="771" width="20" customWidth="1"/>
    <col min="772" max="772" width="19.8984375" customWidth="1"/>
    <col min="773" max="780" width="18.796875" customWidth="1"/>
    <col min="781" max="781" width="22.796875" bestFit="1" customWidth="1"/>
    <col min="782" max="782" width="21.09765625" customWidth="1"/>
    <col min="783" max="783" width="18.8984375" customWidth="1"/>
    <col min="784" max="784" width="24.3984375" customWidth="1"/>
    <col min="1027" max="1027" width="20" customWidth="1"/>
    <col min="1028" max="1028" width="19.8984375" customWidth="1"/>
    <col min="1029" max="1036" width="18.796875" customWidth="1"/>
    <col min="1037" max="1037" width="22.796875" bestFit="1" customWidth="1"/>
    <col min="1038" max="1038" width="21.09765625" customWidth="1"/>
    <col min="1039" max="1039" width="18.8984375" customWidth="1"/>
    <col min="1040" max="1040" width="24.3984375" customWidth="1"/>
    <col min="1283" max="1283" width="20" customWidth="1"/>
    <col min="1284" max="1284" width="19.8984375" customWidth="1"/>
    <col min="1285" max="1292" width="18.796875" customWidth="1"/>
    <col min="1293" max="1293" width="22.796875" bestFit="1" customWidth="1"/>
    <col min="1294" max="1294" width="21.09765625" customWidth="1"/>
    <col min="1295" max="1295" width="18.8984375" customWidth="1"/>
    <col min="1296" max="1296" width="24.3984375" customWidth="1"/>
    <col min="1539" max="1539" width="20" customWidth="1"/>
    <col min="1540" max="1540" width="19.8984375" customWidth="1"/>
    <col min="1541" max="1548" width="18.796875" customWidth="1"/>
    <col min="1549" max="1549" width="22.796875" bestFit="1" customWidth="1"/>
    <col min="1550" max="1550" width="21.09765625" customWidth="1"/>
    <col min="1551" max="1551" width="18.8984375" customWidth="1"/>
    <col min="1552" max="1552" width="24.3984375" customWidth="1"/>
    <col min="1795" max="1795" width="20" customWidth="1"/>
    <col min="1796" max="1796" width="19.8984375" customWidth="1"/>
    <col min="1797" max="1804" width="18.796875" customWidth="1"/>
    <col min="1805" max="1805" width="22.796875" bestFit="1" customWidth="1"/>
    <col min="1806" max="1806" width="21.09765625" customWidth="1"/>
    <col min="1807" max="1807" width="18.8984375" customWidth="1"/>
    <col min="1808" max="1808" width="24.3984375" customWidth="1"/>
    <col min="2051" max="2051" width="20" customWidth="1"/>
    <col min="2052" max="2052" width="19.8984375" customWidth="1"/>
    <col min="2053" max="2060" width="18.796875" customWidth="1"/>
    <col min="2061" max="2061" width="22.796875" bestFit="1" customWidth="1"/>
    <col min="2062" max="2062" width="21.09765625" customWidth="1"/>
    <col min="2063" max="2063" width="18.8984375" customWidth="1"/>
    <col min="2064" max="2064" width="24.3984375" customWidth="1"/>
    <col min="2307" max="2307" width="20" customWidth="1"/>
    <col min="2308" max="2308" width="19.8984375" customWidth="1"/>
    <col min="2309" max="2316" width="18.796875" customWidth="1"/>
    <col min="2317" max="2317" width="22.796875" bestFit="1" customWidth="1"/>
    <col min="2318" max="2318" width="21.09765625" customWidth="1"/>
    <col min="2319" max="2319" width="18.8984375" customWidth="1"/>
    <col min="2320" max="2320" width="24.3984375" customWidth="1"/>
    <col min="2563" max="2563" width="20" customWidth="1"/>
    <col min="2564" max="2564" width="19.8984375" customWidth="1"/>
    <col min="2565" max="2572" width="18.796875" customWidth="1"/>
    <col min="2573" max="2573" width="22.796875" bestFit="1" customWidth="1"/>
    <col min="2574" max="2574" width="21.09765625" customWidth="1"/>
    <col min="2575" max="2575" width="18.8984375" customWidth="1"/>
    <col min="2576" max="2576" width="24.3984375" customWidth="1"/>
    <col min="2819" max="2819" width="20" customWidth="1"/>
    <col min="2820" max="2820" width="19.8984375" customWidth="1"/>
    <col min="2821" max="2828" width="18.796875" customWidth="1"/>
    <col min="2829" max="2829" width="22.796875" bestFit="1" customWidth="1"/>
    <col min="2830" max="2830" width="21.09765625" customWidth="1"/>
    <col min="2831" max="2831" width="18.8984375" customWidth="1"/>
    <col min="2832" max="2832" width="24.3984375" customWidth="1"/>
    <col min="3075" max="3075" width="20" customWidth="1"/>
    <col min="3076" max="3076" width="19.8984375" customWidth="1"/>
    <col min="3077" max="3084" width="18.796875" customWidth="1"/>
    <col min="3085" max="3085" width="22.796875" bestFit="1" customWidth="1"/>
    <col min="3086" max="3086" width="21.09765625" customWidth="1"/>
    <col min="3087" max="3087" width="18.8984375" customWidth="1"/>
    <col min="3088" max="3088" width="24.3984375" customWidth="1"/>
    <col min="3331" max="3331" width="20" customWidth="1"/>
    <col min="3332" max="3332" width="19.8984375" customWidth="1"/>
    <col min="3333" max="3340" width="18.796875" customWidth="1"/>
    <col min="3341" max="3341" width="22.796875" bestFit="1" customWidth="1"/>
    <col min="3342" max="3342" width="21.09765625" customWidth="1"/>
    <col min="3343" max="3343" width="18.8984375" customWidth="1"/>
    <col min="3344" max="3344" width="24.3984375" customWidth="1"/>
    <col min="3587" max="3587" width="20" customWidth="1"/>
    <col min="3588" max="3588" width="19.8984375" customWidth="1"/>
    <col min="3589" max="3596" width="18.796875" customWidth="1"/>
    <col min="3597" max="3597" width="22.796875" bestFit="1" customWidth="1"/>
    <col min="3598" max="3598" width="21.09765625" customWidth="1"/>
    <col min="3599" max="3599" width="18.8984375" customWidth="1"/>
    <col min="3600" max="3600" width="24.3984375" customWidth="1"/>
    <col min="3843" max="3843" width="20" customWidth="1"/>
    <col min="3844" max="3844" width="19.8984375" customWidth="1"/>
    <col min="3845" max="3852" width="18.796875" customWidth="1"/>
    <col min="3853" max="3853" width="22.796875" bestFit="1" customWidth="1"/>
    <col min="3854" max="3854" width="21.09765625" customWidth="1"/>
    <col min="3855" max="3855" width="18.8984375" customWidth="1"/>
    <col min="3856" max="3856" width="24.3984375" customWidth="1"/>
    <col min="4099" max="4099" width="20" customWidth="1"/>
    <col min="4100" max="4100" width="19.8984375" customWidth="1"/>
    <col min="4101" max="4108" width="18.796875" customWidth="1"/>
    <col min="4109" max="4109" width="22.796875" bestFit="1" customWidth="1"/>
    <col min="4110" max="4110" width="21.09765625" customWidth="1"/>
    <col min="4111" max="4111" width="18.8984375" customWidth="1"/>
    <col min="4112" max="4112" width="24.3984375" customWidth="1"/>
    <col min="4355" max="4355" width="20" customWidth="1"/>
    <col min="4356" max="4356" width="19.8984375" customWidth="1"/>
    <col min="4357" max="4364" width="18.796875" customWidth="1"/>
    <col min="4365" max="4365" width="22.796875" bestFit="1" customWidth="1"/>
    <col min="4366" max="4366" width="21.09765625" customWidth="1"/>
    <col min="4367" max="4367" width="18.8984375" customWidth="1"/>
    <col min="4368" max="4368" width="24.3984375" customWidth="1"/>
    <col min="4611" max="4611" width="20" customWidth="1"/>
    <col min="4612" max="4612" width="19.8984375" customWidth="1"/>
    <col min="4613" max="4620" width="18.796875" customWidth="1"/>
    <col min="4621" max="4621" width="22.796875" bestFit="1" customWidth="1"/>
    <col min="4622" max="4622" width="21.09765625" customWidth="1"/>
    <col min="4623" max="4623" width="18.8984375" customWidth="1"/>
    <col min="4624" max="4624" width="24.3984375" customWidth="1"/>
    <col min="4867" max="4867" width="20" customWidth="1"/>
    <col min="4868" max="4868" width="19.8984375" customWidth="1"/>
    <col min="4869" max="4876" width="18.796875" customWidth="1"/>
    <col min="4877" max="4877" width="22.796875" bestFit="1" customWidth="1"/>
    <col min="4878" max="4878" width="21.09765625" customWidth="1"/>
    <col min="4879" max="4879" width="18.8984375" customWidth="1"/>
    <col min="4880" max="4880" width="24.3984375" customWidth="1"/>
    <col min="5123" max="5123" width="20" customWidth="1"/>
    <col min="5124" max="5124" width="19.8984375" customWidth="1"/>
    <col min="5125" max="5132" width="18.796875" customWidth="1"/>
    <col min="5133" max="5133" width="22.796875" bestFit="1" customWidth="1"/>
    <col min="5134" max="5134" width="21.09765625" customWidth="1"/>
    <col min="5135" max="5135" width="18.8984375" customWidth="1"/>
    <col min="5136" max="5136" width="24.3984375" customWidth="1"/>
    <col min="5379" max="5379" width="20" customWidth="1"/>
    <col min="5380" max="5380" width="19.8984375" customWidth="1"/>
    <col min="5381" max="5388" width="18.796875" customWidth="1"/>
    <col min="5389" max="5389" width="22.796875" bestFit="1" customWidth="1"/>
    <col min="5390" max="5390" width="21.09765625" customWidth="1"/>
    <col min="5391" max="5391" width="18.8984375" customWidth="1"/>
    <col min="5392" max="5392" width="24.3984375" customWidth="1"/>
    <col min="5635" max="5635" width="20" customWidth="1"/>
    <col min="5636" max="5636" width="19.8984375" customWidth="1"/>
    <col min="5637" max="5644" width="18.796875" customWidth="1"/>
    <col min="5645" max="5645" width="22.796875" bestFit="1" customWidth="1"/>
    <col min="5646" max="5646" width="21.09765625" customWidth="1"/>
    <col min="5647" max="5647" width="18.8984375" customWidth="1"/>
    <col min="5648" max="5648" width="24.3984375" customWidth="1"/>
    <col min="5891" max="5891" width="20" customWidth="1"/>
    <col min="5892" max="5892" width="19.8984375" customWidth="1"/>
    <col min="5893" max="5900" width="18.796875" customWidth="1"/>
    <col min="5901" max="5901" width="22.796875" bestFit="1" customWidth="1"/>
    <col min="5902" max="5902" width="21.09765625" customWidth="1"/>
    <col min="5903" max="5903" width="18.8984375" customWidth="1"/>
    <col min="5904" max="5904" width="24.3984375" customWidth="1"/>
    <col min="6147" max="6147" width="20" customWidth="1"/>
    <col min="6148" max="6148" width="19.8984375" customWidth="1"/>
    <col min="6149" max="6156" width="18.796875" customWidth="1"/>
    <col min="6157" max="6157" width="22.796875" bestFit="1" customWidth="1"/>
    <col min="6158" max="6158" width="21.09765625" customWidth="1"/>
    <col min="6159" max="6159" width="18.8984375" customWidth="1"/>
    <col min="6160" max="6160" width="24.3984375" customWidth="1"/>
    <col min="6403" max="6403" width="20" customWidth="1"/>
    <col min="6404" max="6404" width="19.8984375" customWidth="1"/>
    <col min="6405" max="6412" width="18.796875" customWidth="1"/>
    <col min="6413" max="6413" width="22.796875" bestFit="1" customWidth="1"/>
    <col min="6414" max="6414" width="21.09765625" customWidth="1"/>
    <col min="6415" max="6415" width="18.8984375" customWidth="1"/>
    <col min="6416" max="6416" width="24.3984375" customWidth="1"/>
    <col min="6659" max="6659" width="20" customWidth="1"/>
    <col min="6660" max="6660" width="19.8984375" customWidth="1"/>
    <col min="6661" max="6668" width="18.796875" customWidth="1"/>
    <col min="6669" max="6669" width="22.796875" bestFit="1" customWidth="1"/>
    <col min="6670" max="6670" width="21.09765625" customWidth="1"/>
    <col min="6671" max="6671" width="18.8984375" customWidth="1"/>
    <col min="6672" max="6672" width="24.3984375" customWidth="1"/>
    <col min="6915" max="6915" width="20" customWidth="1"/>
    <col min="6916" max="6916" width="19.8984375" customWidth="1"/>
    <col min="6917" max="6924" width="18.796875" customWidth="1"/>
    <col min="6925" max="6925" width="22.796875" bestFit="1" customWidth="1"/>
    <col min="6926" max="6926" width="21.09765625" customWidth="1"/>
    <col min="6927" max="6927" width="18.8984375" customWidth="1"/>
    <col min="6928" max="6928" width="24.3984375" customWidth="1"/>
    <col min="7171" max="7171" width="20" customWidth="1"/>
    <col min="7172" max="7172" width="19.8984375" customWidth="1"/>
    <col min="7173" max="7180" width="18.796875" customWidth="1"/>
    <col min="7181" max="7181" width="22.796875" bestFit="1" customWidth="1"/>
    <col min="7182" max="7182" width="21.09765625" customWidth="1"/>
    <col min="7183" max="7183" width="18.8984375" customWidth="1"/>
    <col min="7184" max="7184" width="24.3984375" customWidth="1"/>
    <col min="7427" max="7427" width="20" customWidth="1"/>
    <col min="7428" max="7428" width="19.8984375" customWidth="1"/>
    <col min="7429" max="7436" width="18.796875" customWidth="1"/>
    <col min="7437" max="7437" width="22.796875" bestFit="1" customWidth="1"/>
    <col min="7438" max="7438" width="21.09765625" customWidth="1"/>
    <col min="7439" max="7439" width="18.8984375" customWidth="1"/>
    <col min="7440" max="7440" width="24.3984375" customWidth="1"/>
    <col min="7683" max="7683" width="20" customWidth="1"/>
    <col min="7684" max="7684" width="19.8984375" customWidth="1"/>
    <col min="7685" max="7692" width="18.796875" customWidth="1"/>
    <col min="7693" max="7693" width="22.796875" bestFit="1" customWidth="1"/>
    <col min="7694" max="7694" width="21.09765625" customWidth="1"/>
    <col min="7695" max="7695" width="18.8984375" customWidth="1"/>
    <col min="7696" max="7696" width="24.3984375" customWidth="1"/>
    <col min="7939" max="7939" width="20" customWidth="1"/>
    <col min="7940" max="7940" width="19.8984375" customWidth="1"/>
    <col min="7941" max="7948" width="18.796875" customWidth="1"/>
    <col min="7949" max="7949" width="22.796875" bestFit="1" customWidth="1"/>
    <col min="7950" max="7950" width="21.09765625" customWidth="1"/>
    <col min="7951" max="7951" width="18.8984375" customWidth="1"/>
    <col min="7952" max="7952" width="24.3984375" customWidth="1"/>
    <col min="8195" max="8195" width="20" customWidth="1"/>
    <col min="8196" max="8196" width="19.8984375" customWidth="1"/>
    <col min="8197" max="8204" width="18.796875" customWidth="1"/>
    <col min="8205" max="8205" width="22.796875" bestFit="1" customWidth="1"/>
    <col min="8206" max="8206" width="21.09765625" customWidth="1"/>
    <col min="8207" max="8207" width="18.8984375" customWidth="1"/>
    <col min="8208" max="8208" width="24.3984375" customWidth="1"/>
    <col min="8451" max="8451" width="20" customWidth="1"/>
    <col min="8452" max="8452" width="19.8984375" customWidth="1"/>
    <col min="8453" max="8460" width="18.796875" customWidth="1"/>
    <col min="8461" max="8461" width="22.796875" bestFit="1" customWidth="1"/>
    <col min="8462" max="8462" width="21.09765625" customWidth="1"/>
    <col min="8463" max="8463" width="18.8984375" customWidth="1"/>
    <col min="8464" max="8464" width="24.3984375" customWidth="1"/>
    <col min="8707" max="8707" width="20" customWidth="1"/>
    <col min="8708" max="8708" width="19.8984375" customWidth="1"/>
    <col min="8709" max="8716" width="18.796875" customWidth="1"/>
    <col min="8717" max="8717" width="22.796875" bestFit="1" customWidth="1"/>
    <col min="8718" max="8718" width="21.09765625" customWidth="1"/>
    <col min="8719" max="8719" width="18.8984375" customWidth="1"/>
    <col min="8720" max="8720" width="24.3984375" customWidth="1"/>
    <col min="8963" max="8963" width="20" customWidth="1"/>
    <col min="8964" max="8964" width="19.8984375" customWidth="1"/>
    <col min="8965" max="8972" width="18.796875" customWidth="1"/>
    <col min="8973" max="8973" width="22.796875" bestFit="1" customWidth="1"/>
    <col min="8974" max="8974" width="21.09765625" customWidth="1"/>
    <col min="8975" max="8975" width="18.8984375" customWidth="1"/>
    <col min="8976" max="8976" width="24.3984375" customWidth="1"/>
    <col min="9219" max="9219" width="20" customWidth="1"/>
    <col min="9220" max="9220" width="19.8984375" customWidth="1"/>
    <col min="9221" max="9228" width="18.796875" customWidth="1"/>
    <col min="9229" max="9229" width="22.796875" bestFit="1" customWidth="1"/>
    <col min="9230" max="9230" width="21.09765625" customWidth="1"/>
    <col min="9231" max="9231" width="18.8984375" customWidth="1"/>
    <col min="9232" max="9232" width="24.3984375" customWidth="1"/>
    <col min="9475" max="9475" width="20" customWidth="1"/>
    <col min="9476" max="9476" width="19.8984375" customWidth="1"/>
    <col min="9477" max="9484" width="18.796875" customWidth="1"/>
    <col min="9485" max="9485" width="22.796875" bestFit="1" customWidth="1"/>
    <col min="9486" max="9486" width="21.09765625" customWidth="1"/>
    <col min="9487" max="9487" width="18.8984375" customWidth="1"/>
    <col min="9488" max="9488" width="24.3984375" customWidth="1"/>
    <col min="9731" max="9731" width="20" customWidth="1"/>
    <col min="9732" max="9732" width="19.8984375" customWidth="1"/>
    <col min="9733" max="9740" width="18.796875" customWidth="1"/>
    <col min="9741" max="9741" width="22.796875" bestFit="1" customWidth="1"/>
    <col min="9742" max="9742" width="21.09765625" customWidth="1"/>
    <col min="9743" max="9743" width="18.8984375" customWidth="1"/>
    <col min="9744" max="9744" width="24.3984375" customWidth="1"/>
    <col min="9987" max="9987" width="20" customWidth="1"/>
    <col min="9988" max="9988" width="19.8984375" customWidth="1"/>
    <col min="9989" max="9996" width="18.796875" customWidth="1"/>
    <col min="9997" max="9997" width="22.796875" bestFit="1" customWidth="1"/>
    <col min="9998" max="9998" width="21.09765625" customWidth="1"/>
    <col min="9999" max="9999" width="18.8984375" customWidth="1"/>
    <col min="10000" max="10000" width="24.3984375" customWidth="1"/>
    <col min="10243" max="10243" width="20" customWidth="1"/>
    <col min="10244" max="10244" width="19.8984375" customWidth="1"/>
    <col min="10245" max="10252" width="18.796875" customWidth="1"/>
    <col min="10253" max="10253" width="22.796875" bestFit="1" customWidth="1"/>
    <col min="10254" max="10254" width="21.09765625" customWidth="1"/>
    <col min="10255" max="10255" width="18.8984375" customWidth="1"/>
    <col min="10256" max="10256" width="24.3984375" customWidth="1"/>
    <col min="10499" max="10499" width="20" customWidth="1"/>
    <col min="10500" max="10500" width="19.8984375" customWidth="1"/>
    <col min="10501" max="10508" width="18.796875" customWidth="1"/>
    <col min="10509" max="10509" width="22.796875" bestFit="1" customWidth="1"/>
    <col min="10510" max="10510" width="21.09765625" customWidth="1"/>
    <col min="10511" max="10511" width="18.8984375" customWidth="1"/>
    <col min="10512" max="10512" width="24.3984375" customWidth="1"/>
    <col min="10755" max="10755" width="20" customWidth="1"/>
    <col min="10756" max="10756" width="19.8984375" customWidth="1"/>
    <col min="10757" max="10764" width="18.796875" customWidth="1"/>
    <col min="10765" max="10765" width="22.796875" bestFit="1" customWidth="1"/>
    <col min="10766" max="10766" width="21.09765625" customWidth="1"/>
    <col min="10767" max="10767" width="18.8984375" customWidth="1"/>
    <col min="10768" max="10768" width="24.3984375" customWidth="1"/>
    <col min="11011" max="11011" width="20" customWidth="1"/>
    <col min="11012" max="11012" width="19.8984375" customWidth="1"/>
    <col min="11013" max="11020" width="18.796875" customWidth="1"/>
    <col min="11021" max="11021" width="22.796875" bestFit="1" customWidth="1"/>
    <col min="11022" max="11022" width="21.09765625" customWidth="1"/>
    <col min="11023" max="11023" width="18.8984375" customWidth="1"/>
    <col min="11024" max="11024" width="24.3984375" customWidth="1"/>
    <col min="11267" max="11267" width="20" customWidth="1"/>
    <col min="11268" max="11268" width="19.8984375" customWidth="1"/>
    <col min="11269" max="11276" width="18.796875" customWidth="1"/>
    <col min="11277" max="11277" width="22.796875" bestFit="1" customWidth="1"/>
    <col min="11278" max="11278" width="21.09765625" customWidth="1"/>
    <col min="11279" max="11279" width="18.8984375" customWidth="1"/>
    <col min="11280" max="11280" width="24.3984375" customWidth="1"/>
    <col min="11523" max="11523" width="20" customWidth="1"/>
    <col min="11524" max="11524" width="19.8984375" customWidth="1"/>
    <col min="11525" max="11532" width="18.796875" customWidth="1"/>
    <col min="11533" max="11533" width="22.796875" bestFit="1" customWidth="1"/>
    <col min="11534" max="11534" width="21.09765625" customWidth="1"/>
    <col min="11535" max="11535" width="18.8984375" customWidth="1"/>
    <col min="11536" max="11536" width="24.3984375" customWidth="1"/>
    <col min="11779" max="11779" width="20" customWidth="1"/>
    <col min="11780" max="11780" width="19.8984375" customWidth="1"/>
    <col min="11781" max="11788" width="18.796875" customWidth="1"/>
    <col min="11789" max="11789" width="22.796875" bestFit="1" customWidth="1"/>
    <col min="11790" max="11790" width="21.09765625" customWidth="1"/>
    <col min="11791" max="11791" width="18.8984375" customWidth="1"/>
    <col min="11792" max="11792" width="24.3984375" customWidth="1"/>
    <col min="12035" max="12035" width="20" customWidth="1"/>
    <col min="12036" max="12036" width="19.8984375" customWidth="1"/>
    <col min="12037" max="12044" width="18.796875" customWidth="1"/>
    <col min="12045" max="12045" width="22.796875" bestFit="1" customWidth="1"/>
    <col min="12046" max="12046" width="21.09765625" customWidth="1"/>
    <col min="12047" max="12047" width="18.8984375" customWidth="1"/>
    <col min="12048" max="12048" width="24.3984375" customWidth="1"/>
    <col min="12291" max="12291" width="20" customWidth="1"/>
    <col min="12292" max="12292" width="19.8984375" customWidth="1"/>
    <col min="12293" max="12300" width="18.796875" customWidth="1"/>
    <col min="12301" max="12301" width="22.796875" bestFit="1" customWidth="1"/>
    <col min="12302" max="12302" width="21.09765625" customWidth="1"/>
    <col min="12303" max="12303" width="18.8984375" customWidth="1"/>
    <col min="12304" max="12304" width="24.3984375" customWidth="1"/>
    <col min="12547" max="12547" width="20" customWidth="1"/>
    <col min="12548" max="12548" width="19.8984375" customWidth="1"/>
    <col min="12549" max="12556" width="18.796875" customWidth="1"/>
    <col min="12557" max="12557" width="22.796875" bestFit="1" customWidth="1"/>
    <col min="12558" max="12558" width="21.09765625" customWidth="1"/>
    <col min="12559" max="12559" width="18.8984375" customWidth="1"/>
    <col min="12560" max="12560" width="24.3984375" customWidth="1"/>
    <col min="12803" max="12803" width="20" customWidth="1"/>
    <col min="12804" max="12804" width="19.8984375" customWidth="1"/>
    <col min="12805" max="12812" width="18.796875" customWidth="1"/>
    <col min="12813" max="12813" width="22.796875" bestFit="1" customWidth="1"/>
    <col min="12814" max="12814" width="21.09765625" customWidth="1"/>
    <col min="12815" max="12815" width="18.8984375" customWidth="1"/>
    <col min="12816" max="12816" width="24.3984375" customWidth="1"/>
    <col min="13059" max="13059" width="20" customWidth="1"/>
    <col min="13060" max="13060" width="19.8984375" customWidth="1"/>
    <col min="13061" max="13068" width="18.796875" customWidth="1"/>
    <col min="13069" max="13069" width="22.796875" bestFit="1" customWidth="1"/>
    <col min="13070" max="13070" width="21.09765625" customWidth="1"/>
    <col min="13071" max="13071" width="18.8984375" customWidth="1"/>
    <col min="13072" max="13072" width="24.3984375" customWidth="1"/>
    <col min="13315" max="13315" width="20" customWidth="1"/>
    <col min="13316" max="13316" width="19.8984375" customWidth="1"/>
    <col min="13317" max="13324" width="18.796875" customWidth="1"/>
    <col min="13325" max="13325" width="22.796875" bestFit="1" customWidth="1"/>
    <col min="13326" max="13326" width="21.09765625" customWidth="1"/>
    <col min="13327" max="13327" width="18.8984375" customWidth="1"/>
    <col min="13328" max="13328" width="24.3984375" customWidth="1"/>
    <col min="13571" max="13571" width="20" customWidth="1"/>
    <col min="13572" max="13572" width="19.8984375" customWidth="1"/>
    <col min="13573" max="13580" width="18.796875" customWidth="1"/>
    <col min="13581" max="13581" width="22.796875" bestFit="1" customWidth="1"/>
    <col min="13582" max="13582" width="21.09765625" customWidth="1"/>
    <col min="13583" max="13583" width="18.8984375" customWidth="1"/>
    <col min="13584" max="13584" width="24.3984375" customWidth="1"/>
    <col min="13827" max="13827" width="20" customWidth="1"/>
    <col min="13828" max="13828" width="19.8984375" customWidth="1"/>
    <col min="13829" max="13836" width="18.796875" customWidth="1"/>
    <col min="13837" max="13837" width="22.796875" bestFit="1" customWidth="1"/>
    <col min="13838" max="13838" width="21.09765625" customWidth="1"/>
    <col min="13839" max="13839" width="18.8984375" customWidth="1"/>
    <col min="13840" max="13840" width="24.3984375" customWidth="1"/>
    <col min="14083" max="14083" width="20" customWidth="1"/>
    <col min="14084" max="14084" width="19.8984375" customWidth="1"/>
    <col min="14085" max="14092" width="18.796875" customWidth="1"/>
    <col min="14093" max="14093" width="22.796875" bestFit="1" customWidth="1"/>
    <col min="14094" max="14094" width="21.09765625" customWidth="1"/>
    <col min="14095" max="14095" width="18.8984375" customWidth="1"/>
    <col min="14096" max="14096" width="24.3984375" customWidth="1"/>
    <col min="14339" max="14339" width="20" customWidth="1"/>
    <col min="14340" max="14340" width="19.8984375" customWidth="1"/>
    <col min="14341" max="14348" width="18.796875" customWidth="1"/>
    <col min="14349" max="14349" width="22.796875" bestFit="1" customWidth="1"/>
    <col min="14350" max="14350" width="21.09765625" customWidth="1"/>
    <col min="14351" max="14351" width="18.8984375" customWidth="1"/>
    <col min="14352" max="14352" width="24.3984375" customWidth="1"/>
    <col min="14595" max="14595" width="20" customWidth="1"/>
    <col min="14596" max="14596" width="19.8984375" customWidth="1"/>
    <col min="14597" max="14604" width="18.796875" customWidth="1"/>
    <col min="14605" max="14605" width="22.796875" bestFit="1" customWidth="1"/>
    <col min="14606" max="14606" width="21.09765625" customWidth="1"/>
    <col min="14607" max="14607" width="18.8984375" customWidth="1"/>
    <col min="14608" max="14608" width="24.3984375" customWidth="1"/>
    <col min="14851" max="14851" width="20" customWidth="1"/>
    <col min="14852" max="14852" width="19.8984375" customWidth="1"/>
    <col min="14853" max="14860" width="18.796875" customWidth="1"/>
    <col min="14861" max="14861" width="22.796875" bestFit="1" customWidth="1"/>
    <col min="14862" max="14862" width="21.09765625" customWidth="1"/>
    <col min="14863" max="14863" width="18.8984375" customWidth="1"/>
    <col min="14864" max="14864" width="24.3984375" customWidth="1"/>
    <col min="15107" max="15107" width="20" customWidth="1"/>
    <col min="15108" max="15108" width="19.8984375" customWidth="1"/>
    <col min="15109" max="15116" width="18.796875" customWidth="1"/>
    <col min="15117" max="15117" width="22.796875" bestFit="1" customWidth="1"/>
    <col min="15118" max="15118" width="21.09765625" customWidth="1"/>
    <col min="15119" max="15119" width="18.8984375" customWidth="1"/>
    <col min="15120" max="15120" width="24.3984375" customWidth="1"/>
    <col min="15363" max="15363" width="20" customWidth="1"/>
    <col min="15364" max="15364" width="19.8984375" customWidth="1"/>
    <col min="15365" max="15372" width="18.796875" customWidth="1"/>
    <col min="15373" max="15373" width="22.796875" bestFit="1" customWidth="1"/>
    <col min="15374" max="15374" width="21.09765625" customWidth="1"/>
    <col min="15375" max="15375" width="18.8984375" customWidth="1"/>
    <col min="15376" max="15376" width="24.3984375" customWidth="1"/>
    <col min="15619" max="15619" width="20" customWidth="1"/>
    <col min="15620" max="15620" width="19.8984375" customWidth="1"/>
    <col min="15621" max="15628" width="18.796875" customWidth="1"/>
    <col min="15629" max="15629" width="22.796875" bestFit="1" customWidth="1"/>
    <col min="15630" max="15630" width="21.09765625" customWidth="1"/>
    <col min="15631" max="15631" width="18.8984375" customWidth="1"/>
    <col min="15632" max="15632" width="24.3984375" customWidth="1"/>
    <col min="15875" max="15875" width="20" customWidth="1"/>
    <col min="15876" max="15876" width="19.8984375" customWidth="1"/>
    <col min="15877" max="15884" width="18.796875" customWidth="1"/>
    <col min="15885" max="15885" width="22.796875" bestFit="1" customWidth="1"/>
    <col min="15886" max="15886" width="21.09765625" customWidth="1"/>
    <col min="15887" max="15887" width="18.8984375" customWidth="1"/>
    <col min="15888" max="15888" width="24.3984375" customWidth="1"/>
    <col min="16131" max="16131" width="20" customWidth="1"/>
    <col min="16132" max="16132" width="19.8984375" customWidth="1"/>
    <col min="16133" max="16140" width="18.796875" customWidth="1"/>
    <col min="16141" max="16141" width="22.796875" bestFit="1" customWidth="1"/>
    <col min="16142" max="16142" width="21.09765625" customWidth="1"/>
    <col min="16143" max="16143" width="18.8984375" customWidth="1"/>
    <col min="16144" max="16144" width="24.3984375" customWidth="1"/>
  </cols>
  <sheetData>
    <row r="1" spans="1:17" ht="22.15" x14ac:dyDescent="0.3">
      <c r="A1" s="666" t="s">
        <v>215</v>
      </c>
      <c r="B1" s="666"/>
      <c r="C1" s="666"/>
      <c r="D1" s="666"/>
      <c r="E1" s="666"/>
      <c r="F1" s="666"/>
      <c r="G1" s="666"/>
      <c r="H1" s="666"/>
      <c r="I1" s="666"/>
      <c r="J1" s="666"/>
      <c r="K1" s="666"/>
      <c r="L1" s="666"/>
      <c r="M1" s="666"/>
      <c r="N1" s="666"/>
      <c r="O1" s="666"/>
      <c r="P1" s="666"/>
      <c r="Q1" s="147" t="s">
        <v>293</v>
      </c>
    </row>
    <row r="2" spans="1:17" ht="19.95" thickBot="1" x14ac:dyDescent="0.35">
      <c r="A2" s="677" t="e">
        <f>"檢查基準日："&amp;TEXT(YEAR(#REF!)-1911,0)&amp;"/"&amp;TEXT(#REF!,"m/d")</f>
        <v>#REF!</v>
      </c>
      <c r="B2" s="677"/>
      <c r="C2" s="677"/>
      <c r="D2" s="677"/>
      <c r="E2" s="677"/>
      <c r="F2" s="677"/>
      <c r="G2" s="677"/>
      <c r="H2" s="677"/>
      <c r="I2" s="677"/>
      <c r="J2" s="677"/>
      <c r="K2" s="677"/>
      <c r="L2" s="677"/>
      <c r="M2" s="677"/>
      <c r="N2" s="677"/>
      <c r="O2" s="677"/>
      <c r="P2" s="677"/>
      <c r="Q2" s="147"/>
    </row>
    <row r="3" spans="1:17" s="38" customFormat="1" ht="32.4" customHeight="1" thickTop="1" x14ac:dyDescent="0.3">
      <c r="A3" s="670" t="s">
        <v>121</v>
      </c>
      <c r="B3" s="670" t="s">
        <v>122</v>
      </c>
      <c r="C3" s="670" t="s">
        <v>123</v>
      </c>
      <c r="D3" s="670" t="s">
        <v>425</v>
      </c>
      <c r="E3" s="670" t="s">
        <v>424</v>
      </c>
      <c r="F3" s="668" t="s">
        <v>124</v>
      </c>
      <c r="G3" s="668" t="s">
        <v>125</v>
      </c>
      <c r="H3" s="675" t="s">
        <v>126</v>
      </c>
      <c r="I3" s="675" t="s">
        <v>127</v>
      </c>
      <c r="J3" s="675" t="s">
        <v>128</v>
      </c>
      <c r="K3" s="675" t="s">
        <v>129</v>
      </c>
      <c r="L3" s="675" t="s">
        <v>130</v>
      </c>
      <c r="M3" s="672" t="s">
        <v>131</v>
      </c>
      <c r="N3" s="673"/>
      <c r="O3" s="672" t="s">
        <v>132</v>
      </c>
      <c r="P3" s="674"/>
    </row>
    <row r="4" spans="1:17" s="38" customFormat="1" ht="35.450000000000003" customHeight="1" thickBot="1" x14ac:dyDescent="0.35">
      <c r="A4" s="671"/>
      <c r="B4" s="671"/>
      <c r="C4" s="671"/>
      <c r="D4" s="671"/>
      <c r="E4" s="671"/>
      <c r="F4" s="669"/>
      <c r="G4" s="669"/>
      <c r="H4" s="676"/>
      <c r="I4" s="676"/>
      <c r="J4" s="676"/>
      <c r="K4" s="676"/>
      <c r="L4" s="676"/>
      <c r="M4" s="218" t="s">
        <v>133</v>
      </c>
      <c r="N4" s="219" t="s">
        <v>134</v>
      </c>
      <c r="O4" s="220" t="s">
        <v>135</v>
      </c>
      <c r="P4" s="221" t="s">
        <v>136</v>
      </c>
    </row>
    <row r="5" spans="1:17" ht="16.649999999999999" thickTop="1" x14ac:dyDescent="0.3">
      <c r="A5" s="39"/>
      <c r="B5" s="39"/>
      <c r="C5" s="40"/>
      <c r="D5" s="40"/>
      <c r="E5" s="40"/>
      <c r="F5" s="40"/>
      <c r="G5" s="40"/>
      <c r="H5" s="40"/>
      <c r="I5" s="40"/>
      <c r="J5" s="40"/>
      <c r="K5" s="40"/>
      <c r="L5" s="40"/>
      <c r="M5" s="40"/>
      <c r="N5" s="40"/>
      <c r="O5" s="40"/>
      <c r="P5" s="40"/>
    </row>
    <row r="6" spans="1:17" x14ac:dyDescent="0.3">
      <c r="A6" s="40"/>
      <c r="B6" s="40"/>
      <c r="C6" s="40"/>
      <c r="D6" s="40"/>
      <c r="E6" s="40"/>
      <c r="F6" s="40"/>
      <c r="G6" s="40"/>
      <c r="H6" s="40"/>
      <c r="I6" s="40"/>
      <c r="J6" s="40"/>
      <c r="K6" s="40"/>
      <c r="L6" s="40"/>
      <c r="M6" s="40"/>
      <c r="N6" s="40"/>
      <c r="O6" s="40"/>
      <c r="P6" s="40"/>
    </row>
    <row r="7" spans="1:17" x14ac:dyDescent="0.3">
      <c r="A7" s="40"/>
      <c r="B7" s="40"/>
      <c r="C7" s="40"/>
      <c r="D7" s="40"/>
      <c r="E7" s="40"/>
      <c r="F7" s="40"/>
      <c r="G7" s="40"/>
      <c r="H7" s="40"/>
      <c r="I7" s="40"/>
      <c r="J7" s="40"/>
      <c r="K7" s="40"/>
      <c r="L7" s="40"/>
      <c r="M7" s="40"/>
      <c r="N7" s="40"/>
      <c r="O7" s="40"/>
      <c r="P7" s="40"/>
    </row>
    <row r="8" spans="1:17" x14ac:dyDescent="0.3">
      <c r="A8" s="40"/>
      <c r="B8" s="40"/>
      <c r="C8" s="40"/>
      <c r="D8" s="40"/>
      <c r="E8" s="40"/>
      <c r="F8" s="40"/>
      <c r="G8" s="40"/>
      <c r="H8" s="40"/>
      <c r="I8" s="40"/>
      <c r="J8" s="40"/>
      <c r="K8" s="40"/>
      <c r="L8" s="40"/>
      <c r="M8" s="40"/>
      <c r="N8" s="40"/>
      <c r="O8" s="40"/>
      <c r="P8" s="40"/>
    </row>
    <row r="9" spans="1:17" x14ac:dyDescent="0.3">
      <c r="A9" s="40"/>
      <c r="B9" s="40"/>
      <c r="C9" s="40"/>
      <c r="D9" s="40"/>
      <c r="E9" s="40"/>
      <c r="F9" s="40"/>
      <c r="G9" s="40"/>
      <c r="H9" s="40"/>
      <c r="I9" s="40"/>
      <c r="J9" s="40"/>
      <c r="K9" s="40"/>
      <c r="L9" s="40"/>
      <c r="M9" s="40"/>
      <c r="N9" s="40"/>
      <c r="O9" s="40"/>
      <c r="P9" s="40"/>
    </row>
    <row r="10" spans="1:17" x14ac:dyDescent="0.3">
      <c r="A10" s="40"/>
      <c r="B10" s="40"/>
      <c r="C10" s="40"/>
      <c r="D10" s="40"/>
      <c r="E10" s="40"/>
      <c r="F10" s="40"/>
      <c r="G10" s="40"/>
      <c r="H10" s="40"/>
      <c r="I10" s="40"/>
      <c r="J10" s="40"/>
      <c r="K10" s="40"/>
      <c r="L10" s="40"/>
      <c r="M10" s="40"/>
      <c r="N10" s="40"/>
      <c r="O10" s="40"/>
      <c r="P10" s="40"/>
    </row>
    <row r="11" spans="1:17" x14ac:dyDescent="0.3">
      <c r="A11" s="40"/>
      <c r="B11" s="40"/>
      <c r="C11" s="40"/>
      <c r="D11" s="40"/>
      <c r="E11" s="40"/>
      <c r="F11" s="40"/>
      <c r="G11" s="40"/>
      <c r="H11" s="40"/>
      <c r="I11" s="40"/>
      <c r="J11" s="40"/>
      <c r="K11" s="40"/>
      <c r="L11" s="40"/>
      <c r="M11" s="40"/>
      <c r="N11" s="40"/>
      <c r="O11" s="40"/>
      <c r="P11" s="40"/>
    </row>
    <row r="12" spans="1:17" x14ac:dyDescent="0.3">
      <c r="A12" s="40"/>
      <c r="B12" s="40"/>
      <c r="C12" s="40"/>
      <c r="D12" s="40"/>
      <c r="E12" s="40"/>
      <c r="F12" s="40"/>
      <c r="G12" s="40"/>
      <c r="H12" s="40"/>
      <c r="I12" s="40"/>
      <c r="J12" s="40"/>
      <c r="K12" s="40"/>
      <c r="L12" s="40"/>
      <c r="M12" s="40"/>
      <c r="N12" s="40"/>
      <c r="O12" s="40"/>
      <c r="P12" s="40"/>
    </row>
    <row r="13" spans="1:17" x14ac:dyDescent="0.3">
      <c r="A13" s="40"/>
      <c r="B13" s="40"/>
      <c r="C13" s="40"/>
      <c r="D13" s="40"/>
      <c r="E13" s="40"/>
      <c r="F13" s="40"/>
      <c r="G13" s="40"/>
      <c r="H13" s="40"/>
      <c r="I13" s="40"/>
      <c r="J13" s="40"/>
      <c r="K13" s="40"/>
      <c r="L13" s="40"/>
      <c r="M13" s="40"/>
      <c r="N13" s="40"/>
      <c r="O13" s="40"/>
      <c r="P13" s="40"/>
    </row>
    <row r="14" spans="1:17" x14ac:dyDescent="0.3">
      <c r="A14" s="40"/>
      <c r="B14" s="40"/>
      <c r="C14" s="40"/>
      <c r="D14" s="40"/>
      <c r="E14" s="40"/>
      <c r="F14" s="40"/>
      <c r="G14" s="40"/>
      <c r="H14" s="40"/>
      <c r="I14" s="40"/>
      <c r="J14" s="40"/>
      <c r="K14" s="40"/>
      <c r="L14" s="40"/>
      <c r="M14" s="40"/>
      <c r="N14" s="40"/>
      <c r="O14" s="40"/>
      <c r="P14" s="40"/>
    </row>
    <row r="15" spans="1:17" ht="34.5" customHeight="1" x14ac:dyDescent="0.3">
      <c r="A15" s="234" t="s">
        <v>430</v>
      </c>
      <c r="C15" s="41"/>
    </row>
    <row r="16" spans="1:17" ht="22.15" x14ac:dyDescent="0.3">
      <c r="C16" s="41"/>
    </row>
  </sheetData>
  <mergeCells count="16">
    <mergeCell ref="F3:F4"/>
    <mergeCell ref="A1:P1"/>
    <mergeCell ref="A3:A4"/>
    <mergeCell ref="B3:B4"/>
    <mergeCell ref="C3:C4"/>
    <mergeCell ref="D3:D4"/>
    <mergeCell ref="E3:E4"/>
    <mergeCell ref="M3:N3"/>
    <mergeCell ref="O3:P3"/>
    <mergeCell ref="G3:G4"/>
    <mergeCell ref="H3:H4"/>
    <mergeCell ref="I3:I4"/>
    <mergeCell ref="J3:J4"/>
    <mergeCell ref="K3:K4"/>
    <mergeCell ref="L3:L4"/>
    <mergeCell ref="A2:P2"/>
  </mergeCells>
  <phoneticPr fontId="2" type="noConversion"/>
  <hyperlinks>
    <hyperlink ref="Q1" location="清單!A1" display="清單" xr:uid="{00000000-0004-0000-1100-000000000000}"/>
  </hyperlinks>
  <pageMargins left="0.7" right="0.7" top="0.75" bottom="0.75" header="0.3" footer="0.3"/>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E21"/>
  <sheetViews>
    <sheetView workbookViewId="0">
      <selection sqref="A1:AD1"/>
    </sheetView>
  </sheetViews>
  <sheetFormatPr defaultColWidth="8.8984375" defaultRowHeight="15.55" x14ac:dyDescent="0.3"/>
  <cols>
    <col min="1" max="1" width="7.19921875" style="414" customWidth="1"/>
    <col min="2" max="2" width="6" style="414" customWidth="1"/>
    <col min="3" max="3" width="9.8984375" style="414" customWidth="1"/>
    <col min="4" max="4" width="6.5" style="414" customWidth="1"/>
    <col min="5" max="5" width="7.09765625" style="414" customWidth="1"/>
    <col min="6" max="6" width="13.3984375" style="414" customWidth="1"/>
    <col min="7" max="7" width="7.3984375" style="414" customWidth="1"/>
    <col min="8" max="8" width="6.796875" style="414" customWidth="1"/>
    <col min="9" max="10" width="8.8984375" style="414"/>
    <col min="11" max="11" width="10" style="414" customWidth="1"/>
    <col min="12" max="12" width="9.8984375" style="414" customWidth="1"/>
    <col min="13" max="13" width="10.09765625" style="414" customWidth="1"/>
    <col min="14" max="15" width="8.8984375" style="414"/>
    <col min="16" max="16" width="13" style="414" customWidth="1"/>
    <col min="17" max="18" width="8.8984375" style="414"/>
    <col min="19" max="19" width="7.3984375" style="414" customWidth="1"/>
    <col min="20" max="20" width="11.3984375" style="414" customWidth="1"/>
    <col min="21" max="25" width="7.09765625" style="414" customWidth="1"/>
    <col min="26" max="26" width="7.796875" style="414" customWidth="1"/>
    <col min="27" max="27" width="6.09765625" style="414" customWidth="1"/>
    <col min="28" max="28" width="10.5" style="414" customWidth="1"/>
    <col min="29" max="29" width="7.19921875" style="414" customWidth="1"/>
    <col min="30" max="30" width="13.3984375" style="414" customWidth="1"/>
    <col min="31" max="16384" width="8.8984375" style="414"/>
  </cols>
  <sheetData>
    <row r="1" spans="1:31" ht="20.5" x14ac:dyDescent="0.3">
      <c r="A1" s="688" t="s">
        <v>754</v>
      </c>
      <c r="B1" s="688"/>
      <c r="C1" s="688"/>
      <c r="D1" s="688"/>
      <c r="E1" s="688"/>
      <c r="F1" s="688"/>
      <c r="G1" s="688"/>
      <c r="H1" s="688"/>
      <c r="I1" s="688"/>
      <c r="J1" s="688"/>
      <c r="K1" s="688"/>
      <c r="L1" s="688"/>
      <c r="M1" s="688"/>
      <c r="N1" s="688"/>
      <c r="O1" s="688"/>
      <c r="P1" s="688"/>
      <c r="Q1" s="688"/>
      <c r="R1" s="688"/>
      <c r="S1" s="688"/>
      <c r="T1" s="688"/>
      <c r="U1" s="688"/>
      <c r="V1" s="688"/>
      <c r="W1" s="688"/>
      <c r="X1" s="688"/>
      <c r="Y1" s="688"/>
      <c r="Z1" s="688"/>
      <c r="AA1" s="688"/>
      <c r="AB1" s="688"/>
      <c r="AC1" s="688"/>
      <c r="AD1" s="688"/>
    </row>
    <row r="2" spans="1:31" ht="21.05" thickBot="1" x14ac:dyDescent="0.35">
      <c r="A2" s="680" t="e">
        <f>"檢查基準日："&amp;TEXT(YEAR(#REF!)-1911,0)&amp;"/"&amp;TEXT(#REF!,"m/d")</f>
        <v>#REF!</v>
      </c>
      <c r="B2" s="680"/>
      <c r="C2" s="680"/>
      <c r="D2" s="680"/>
      <c r="E2" s="680"/>
      <c r="F2" s="680"/>
      <c r="G2" s="680"/>
      <c r="H2" s="680"/>
      <c r="I2" s="680"/>
      <c r="J2" s="680"/>
      <c r="K2" s="680"/>
      <c r="L2" s="680"/>
      <c r="M2" s="422"/>
      <c r="N2" s="422"/>
      <c r="O2" s="422"/>
      <c r="P2" s="421"/>
      <c r="Q2" s="422"/>
      <c r="R2" s="422"/>
      <c r="S2" s="421"/>
      <c r="T2" s="421"/>
      <c r="U2" s="421"/>
      <c r="V2" s="421"/>
      <c r="W2" s="421"/>
      <c r="X2" s="421"/>
      <c r="Y2" s="421"/>
      <c r="Z2" s="422"/>
      <c r="AA2" s="422"/>
      <c r="AB2" s="421"/>
      <c r="AC2" s="421"/>
      <c r="AD2" s="421"/>
      <c r="AE2" s="147" t="s">
        <v>292</v>
      </c>
    </row>
    <row r="3" spans="1:31" x14ac:dyDescent="0.3">
      <c r="A3" s="681" t="s">
        <v>755</v>
      </c>
      <c r="B3" s="681" t="s">
        <v>733</v>
      </c>
      <c r="C3" s="681" t="s">
        <v>749</v>
      </c>
      <c r="D3" s="681" t="s">
        <v>725</v>
      </c>
      <c r="E3" s="681" t="s">
        <v>726</v>
      </c>
      <c r="F3" s="683" t="s">
        <v>750</v>
      </c>
      <c r="G3" s="681" t="s">
        <v>745</v>
      </c>
      <c r="H3" s="681" t="s">
        <v>756</v>
      </c>
      <c r="I3" s="689" t="s">
        <v>734</v>
      </c>
      <c r="J3" s="690" t="s">
        <v>742</v>
      </c>
      <c r="K3" s="691" t="s">
        <v>757</v>
      </c>
      <c r="L3" s="689" t="s">
        <v>758</v>
      </c>
      <c r="M3" s="690"/>
      <c r="N3" s="686" t="s">
        <v>735</v>
      </c>
      <c r="O3" s="687" t="s">
        <v>743</v>
      </c>
      <c r="P3" s="693" t="s">
        <v>759</v>
      </c>
      <c r="Q3" s="686" t="s">
        <v>751</v>
      </c>
      <c r="R3" s="687"/>
      <c r="S3" s="681" t="s">
        <v>736</v>
      </c>
      <c r="T3" s="683" t="s">
        <v>752</v>
      </c>
      <c r="U3" s="681" t="s">
        <v>737</v>
      </c>
      <c r="V3" s="681" t="s">
        <v>738</v>
      </c>
      <c r="W3" s="681" t="s">
        <v>739</v>
      </c>
      <c r="X3" s="681" t="s">
        <v>748</v>
      </c>
      <c r="Y3" s="681" t="s">
        <v>746</v>
      </c>
      <c r="Z3" s="634" t="s">
        <v>753</v>
      </c>
      <c r="AA3" s="634" t="s">
        <v>747</v>
      </c>
      <c r="AB3" s="681" t="s">
        <v>727</v>
      </c>
      <c r="AC3" s="683" t="s">
        <v>728</v>
      </c>
      <c r="AD3" s="683" t="s">
        <v>740</v>
      </c>
    </row>
    <row r="4" spans="1:31" ht="112.45" x14ac:dyDescent="0.3">
      <c r="A4" s="682"/>
      <c r="B4" s="682"/>
      <c r="C4" s="682"/>
      <c r="D4" s="682"/>
      <c r="E4" s="682"/>
      <c r="F4" s="684"/>
      <c r="G4" s="682"/>
      <c r="H4" s="682"/>
      <c r="I4" s="415" t="s">
        <v>741</v>
      </c>
      <c r="J4" s="415" t="s">
        <v>729</v>
      </c>
      <c r="K4" s="692"/>
      <c r="L4" s="415" t="s">
        <v>730</v>
      </c>
      <c r="M4" s="415" t="s">
        <v>731</v>
      </c>
      <c r="N4" s="416" t="s">
        <v>732</v>
      </c>
      <c r="O4" s="416" t="s">
        <v>744</v>
      </c>
      <c r="P4" s="694"/>
      <c r="Q4" s="416" t="s">
        <v>730</v>
      </c>
      <c r="R4" s="416" t="s">
        <v>731</v>
      </c>
      <c r="S4" s="682"/>
      <c r="T4" s="684"/>
      <c r="U4" s="682"/>
      <c r="V4" s="682"/>
      <c r="W4" s="682"/>
      <c r="X4" s="682"/>
      <c r="Y4" s="682"/>
      <c r="Z4" s="634"/>
      <c r="AA4" s="634"/>
      <c r="AB4" s="682"/>
      <c r="AC4" s="684"/>
      <c r="AD4" s="684"/>
    </row>
    <row r="5" spans="1:31" x14ac:dyDescent="0.3">
      <c r="A5" s="417"/>
      <c r="B5" s="417"/>
      <c r="C5" s="417"/>
      <c r="D5" s="417"/>
      <c r="E5" s="417"/>
      <c r="F5" s="417"/>
      <c r="G5" s="417"/>
      <c r="H5" s="417"/>
      <c r="I5" s="417"/>
      <c r="J5" s="417"/>
      <c r="K5" s="417"/>
      <c r="L5" s="417"/>
      <c r="M5" s="417"/>
      <c r="N5" s="417"/>
      <c r="O5" s="417"/>
      <c r="P5" s="417"/>
      <c r="Q5" s="417"/>
      <c r="R5" s="417"/>
      <c r="S5" s="417"/>
      <c r="T5" s="417"/>
      <c r="U5" s="417"/>
      <c r="V5" s="418"/>
      <c r="W5" s="418"/>
      <c r="X5" s="418"/>
      <c r="Y5" s="418"/>
      <c r="Z5" s="418"/>
      <c r="AA5" s="418"/>
      <c r="AB5" s="418"/>
      <c r="AC5" s="417"/>
      <c r="AD5" s="417"/>
    </row>
    <row r="6" spans="1:31" x14ac:dyDescent="0.3">
      <c r="A6" s="417"/>
      <c r="B6" s="417"/>
      <c r="C6" s="417"/>
      <c r="D6" s="417"/>
      <c r="E6" s="417"/>
      <c r="F6" s="417"/>
      <c r="G6" s="417"/>
      <c r="H6" s="417"/>
      <c r="I6" s="417"/>
      <c r="J6" s="417"/>
      <c r="K6" s="417"/>
      <c r="L6" s="417"/>
      <c r="M6" s="417"/>
      <c r="N6" s="417"/>
      <c r="O6" s="417"/>
      <c r="P6" s="417"/>
      <c r="Q6" s="417"/>
      <c r="R6" s="417"/>
      <c r="S6" s="417"/>
      <c r="T6" s="417"/>
      <c r="U6" s="417"/>
      <c r="V6" s="418"/>
      <c r="W6" s="418"/>
      <c r="X6" s="418"/>
      <c r="Y6" s="418"/>
      <c r="Z6" s="418"/>
      <c r="AA6" s="418"/>
      <c r="AB6" s="418"/>
      <c r="AC6" s="417"/>
      <c r="AD6" s="417"/>
    </row>
    <row r="7" spans="1:31" x14ac:dyDescent="0.3">
      <c r="A7" s="417"/>
      <c r="B7" s="417"/>
      <c r="C7" s="417"/>
      <c r="D7" s="417"/>
      <c r="E7" s="417"/>
      <c r="F7" s="417"/>
      <c r="G7" s="417"/>
      <c r="H7" s="417"/>
      <c r="I7" s="417"/>
      <c r="J7" s="417"/>
      <c r="K7" s="417"/>
      <c r="L7" s="417"/>
      <c r="M7" s="417"/>
      <c r="N7" s="417"/>
      <c r="O7" s="417"/>
      <c r="P7" s="417"/>
      <c r="Q7" s="417"/>
      <c r="R7" s="417"/>
      <c r="S7" s="417"/>
      <c r="T7" s="417"/>
      <c r="U7" s="417"/>
      <c r="V7" s="418"/>
      <c r="W7" s="418"/>
      <c r="X7" s="418"/>
      <c r="Y7" s="418"/>
      <c r="Z7" s="418"/>
      <c r="AA7" s="418"/>
      <c r="AB7" s="418"/>
      <c r="AC7" s="417"/>
      <c r="AD7" s="417"/>
    </row>
    <row r="8" spans="1:31" x14ac:dyDescent="0.3">
      <c r="A8" s="417"/>
      <c r="B8" s="417"/>
      <c r="C8" s="417"/>
      <c r="D8" s="417"/>
      <c r="E8" s="417"/>
      <c r="F8" s="417"/>
      <c r="G8" s="417"/>
      <c r="H8" s="417"/>
      <c r="I8" s="417"/>
      <c r="J8" s="417"/>
      <c r="K8" s="417"/>
      <c r="L8" s="417"/>
      <c r="M8" s="417"/>
      <c r="N8" s="417"/>
      <c r="O8" s="417"/>
      <c r="P8" s="417"/>
      <c r="Q8" s="417"/>
      <c r="R8" s="417"/>
      <c r="S8" s="417"/>
      <c r="T8" s="417"/>
      <c r="U8" s="417"/>
      <c r="V8" s="418"/>
      <c r="W8" s="418"/>
      <c r="X8" s="418"/>
      <c r="Y8" s="418"/>
      <c r="Z8" s="418"/>
      <c r="AA8" s="418"/>
      <c r="AB8" s="418"/>
      <c r="AC8" s="417"/>
      <c r="AD8" s="417"/>
    </row>
    <row r="9" spans="1:31" x14ac:dyDescent="0.3">
      <c r="A9" s="417"/>
      <c r="B9" s="417"/>
      <c r="C9" s="417"/>
      <c r="D9" s="417"/>
      <c r="E9" s="417"/>
      <c r="F9" s="417"/>
      <c r="G9" s="417"/>
      <c r="H9" s="417"/>
      <c r="I9" s="417"/>
      <c r="J9" s="417"/>
      <c r="K9" s="417"/>
      <c r="L9" s="417"/>
      <c r="M9" s="417"/>
      <c r="N9" s="417"/>
      <c r="O9" s="417"/>
      <c r="P9" s="417"/>
      <c r="Q9" s="417"/>
      <c r="R9" s="417"/>
      <c r="S9" s="417"/>
      <c r="T9" s="417"/>
      <c r="U9" s="417"/>
      <c r="V9" s="418"/>
      <c r="W9" s="418"/>
      <c r="X9" s="418"/>
      <c r="Y9" s="418"/>
      <c r="Z9" s="418"/>
      <c r="AA9" s="418"/>
      <c r="AB9" s="418"/>
      <c r="AC9" s="417"/>
      <c r="AD9" s="417"/>
    </row>
    <row r="10" spans="1:31" x14ac:dyDescent="0.3">
      <c r="A10" s="417"/>
      <c r="B10" s="417"/>
      <c r="C10" s="417"/>
      <c r="D10" s="417"/>
      <c r="E10" s="417"/>
      <c r="F10" s="417"/>
      <c r="G10" s="417"/>
      <c r="H10" s="417"/>
      <c r="I10" s="417"/>
      <c r="J10" s="417"/>
      <c r="K10" s="417"/>
      <c r="L10" s="417"/>
      <c r="M10" s="417"/>
      <c r="N10" s="417"/>
      <c r="O10" s="417"/>
      <c r="P10" s="417"/>
      <c r="Q10" s="417"/>
      <c r="R10" s="417"/>
      <c r="S10" s="417"/>
      <c r="T10" s="417"/>
      <c r="U10" s="417"/>
      <c r="V10" s="418"/>
      <c r="W10" s="418"/>
      <c r="X10" s="418"/>
      <c r="Y10" s="418"/>
      <c r="Z10" s="418"/>
      <c r="AA10" s="418"/>
      <c r="AB10" s="418"/>
      <c r="AC10" s="417"/>
      <c r="AD10" s="417"/>
    </row>
    <row r="11" spans="1:31" x14ac:dyDescent="0.3">
      <c r="A11" s="417"/>
      <c r="B11" s="417"/>
      <c r="C11" s="417"/>
      <c r="D11" s="417"/>
      <c r="E11" s="417"/>
      <c r="F11" s="417"/>
      <c r="G11" s="417"/>
      <c r="H11" s="417"/>
      <c r="I11" s="417"/>
      <c r="J11" s="417"/>
      <c r="K11" s="417"/>
      <c r="L11" s="417"/>
      <c r="M11" s="417"/>
      <c r="N11" s="417"/>
      <c r="O11" s="417"/>
      <c r="P11" s="417"/>
      <c r="Q11" s="417"/>
      <c r="R11" s="417"/>
      <c r="S11" s="417"/>
      <c r="T11" s="417"/>
      <c r="U11" s="417"/>
      <c r="V11" s="418"/>
      <c r="W11" s="418"/>
      <c r="X11" s="418"/>
      <c r="Y11" s="418"/>
      <c r="Z11" s="418"/>
      <c r="AA11" s="418"/>
      <c r="AB11" s="418"/>
      <c r="AC11" s="417"/>
      <c r="AD11" s="417"/>
    </row>
    <row r="12" spans="1:31" x14ac:dyDescent="0.3">
      <c r="A12" s="417"/>
      <c r="B12" s="417"/>
      <c r="C12" s="417"/>
      <c r="D12" s="417"/>
      <c r="E12" s="417"/>
      <c r="F12" s="417"/>
      <c r="G12" s="417"/>
      <c r="H12" s="417"/>
      <c r="I12" s="417"/>
      <c r="J12" s="417"/>
      <c r="K12" s="417"/>
      <c r="L12" s="417"/>
      <c r="M12" s="417"/>
      <c r="N12" s="417"/>
      <c r="O12" s="417"/>
      <c r="P12" s="417"/>
      <c r="Q12" s="417"/>
      <c r="R12" s="417"/>
      <c r="S12" s="417"/>
      <c r="T12" s="417"/>
      <c r="U12" s="417"/>
      <c r="V12" s="418"/>
      <c r="W12" s="418"/>
      <c r="X12" s="418"/>
      <c r="Y12" s="418"/>
      <c r="Z12" s="418"/>
      <c r="AA12" s="418"/>
      <c r="AB12" s="418"/>
      <c r="AC12" s="417"/>
      <c r="AD12" s="417"/>
    </row>
    <row r="13" spans="1:31" x14ac:dyDescent="0.3">
      <c r="A13" s="417"/>
      <c r="B13" s="417"/>
      <c r="C13" s="417"/>
      <c r="D13" s="417"/>
      <c r="E13" s="417"/>
      <c r="F13" s="417"/>
      <c r="G13" s="417"/>
      <c r="H13" s="417"/>
      <c r="I13" s="417"/>
      <c r="J13" s="417"/>
      <c r="K13" s="417"/>
      <c r="L13" s="417"/>
      <c r="M13" s="417"/>
      <c r="N13" s="417"/>
      <c r="O13" s="417"/>
      <c r="P13" s="417"/>
      <c r="Q13" s="417"/>
      <c r="R13" s="417"/>
      <c r="S13" s="417"/>
      <c r="T13" s="417"/>
      <c r="U13" s="417"/>
      <c r="V13" s="418"/>
      <c r="W13" s="418"/>
      <c r="X13" s="418"/>
      <c r="Y13" s="418"/>
      <c r="Z13" s="418"/>
      <c r="AA13" s="418"/>
      <c r="AB13" s="418"/>
      <c r="AC13" s="417"/>
      <c r="AD13" s="417"/>
    </row>
    <row r="14" spans="1:31" x14ac:dyDescent="0.3">
      <c r="A14" s="417"/>
      <c r="B14" s="417"/>
      <c r="C14" s="417"/>
      <c r="D14" s="417"/>
      <c r="E14" s="417"/>
      <c r="F14" s="417"/>
      <c r="G14" s="417"/>
      <c r="H14" s="417"/>
      <c r="I14" s="417"/>
      <c r="J14" s="417"/>
      <c r="K14" s="417"/>
      <c r="L14" s="417"/>
      <c r="M14" s="417"/>
      <c r="N14" s="417"/>
      <c r="O14" s="417"/>
      <c r="P14" s="417"/>
      <c r="Q14" s="417"/>
      <c r="R14" s="417"/>
      <c r="S14" s="417"/>
      <c r="T14" s="417"/>
      <c r="U14" s="417"/>
      <c r="V14" s="418"/>
      <c r="W14" s="418"/>
      <c r="X14" s="418"/>
      <c r="Y14" s="418"/>
      <c r="Z14" s="418"/>
      <c r="AA14" s="418"/>
      <c r="AB14" s="418"/>
      <c r="AC14" s="417"/>
      <c r="AD14" s="417"/>
    </row>
    <row r="15" spans="1:31" x14ac:dyDescent="0.3">
      <c r="A15" s="417"/>
      <c r="B15" s="417"/>
      <c r="C15" s="417"/>
      <c r="D15" s="417"/>
      <c r="E15" s="417"/>
      <c r="F15" s="417"/>
      <c r="G15" s="417"/>
      <c r="H15" s="417"/>
      <c r="I15" s="417"/>
      <c r="J15" s="417"/>
      <c r="K15" s="417"/>
      <c r="L15" s="417"/>
      <c r="M15" s="417"/>
      <c r="N15" s="417"/>
      <c r="O15" s="417"/>
      <c r="P15" s="417"/>
      <c r="Q15" s="417"/>
      <c r="R15" s="417"/>
      <c r="S15" s="417"/>
      <c r="T15" s="417"/>
      <c r="U15" s="417"/>
      <c r="V15" s="418"/>
      <c r="W15" s="418"/>
      <c r="X15" s="418"/>
      <c r="Y15" s="418"/>
      <c r="Z15" s="418"/>
      <c r="AA15" s="418"/>
      <c r="AB15" s="418"/>
      <c r="AC15" s="417"/>
      <c r="AD15" s="417"/>
    </row>
    <row r="16" spans="1:31" x14ac:dyDescent="0.3">
      <c r="A16" s="417"/>
      <c r="B16" s="417"/>
      <c r="C16" s="417"/>
      <c r="D16" s="417"/>
      <c r="E16" s="417"/>
      <c r="F16" s="417"/>
      <c r="G16" s="417"/>
      <c r="H16" s="417"/>
      <c r="I16" s="417"/>
      <c r="J16" s="417"/>
      <c r="K16" s="417"/>
      <c r="L16" s="417"/>
      <c r="M16" s="417"/>
      <c r="N16" s="417"/>
      <c r="O16" s="417"/>
      <c r="P16" s="417"/>
      <c r="Q16" s="417"/>
      <c r="R16" s="417"/>
      <c r="S16" s="417"/>
      <c r="T16" s="417"/>
      <c r="U16" s="417"/>
      <c r="V16" s="418"/>
      <c r="W16" s="418"/>
      <c r="X16" s="418"/>
      <c r="Y16" s="418"/>
      <c r="Z16" s="418"/>
      <c r="AA16" s="418"/>
      <c r="AB16" s="418"/>
      <c r="AC16" s="417"/>
      <c r="AD16" s="417"/>
    </row>
    <row r="17" spans="1:30" s="419" customFormat="1" x14ac:dyDescent="0.3">
      <c r="A17" s="685" t="s">
        <v>760</v>
      </c>
      <c r="B17" s="685"/>
      <c r="C17" s="685"/>
      <c r="D17" s="685"/>
      <c r="E17" s="685"/>
      <c r="F17" s="685"/>
      <c r="G17" s="685"/>
      <c r="H17" s="685"/>
      <c r="I17" s="685"/>
      <c r="J17" s="685"/>
      <c r="K17" s="685"/>
      <c r="L17" s="685"/>
      <c r="M17" s="685"/>
      <c r="N17" s="685"/>
      <c r="O17" s="685"/>
      <c r="P17" s="685"/>
      <c r="Q17" s="685"/>
      <c r="R17" s="685"/>
      <c r="S17" s="685"/>
      <c r="T17" s="685"/>
      <c r="U17" s="685"/>
      <c r="V17" s="685"/>
      <c r="W17" s="685"/>
      <c r="X17" s="685"/>
      <c r="Y17" s="685"/>
      <c r="Z17" s="685"/>
      <c r="AA17" s="685"/>
      <c r="AB17" s="685"/>
      <c r="AC17" s="685"/>
      <c r="AD17" s="685"/>
    </row>
    <row r="18" spans="1:30" s="420" customFormat="1" x14ac:dyDescent="0.3">
      <c r="A18" s="679" t="s">
        <v>761</v>
      </c>
      <c r="B18" s="679"/>
      <c r="C18" s="679"/>
      <c r="D18" s="679"/>
      <c r="E18" s="679"/>
      <c r="F18" s="679"/>
      <c r="G18" s="679"/>
      <c r="H18" s="679"/>
      <c r="I18" s="679"/>
      <c r="J18" s="679"/>
      <c r="K18" s="679"/>
      <c r="L18" s="679"/>
      <c r="M18" s="679"/>
      <c r="N18" s="679"/>
      <c r="O18" s="679"/>
      <c r="P18" s="679"/>
      <c r="Q18" s="679"/>
      <c r="R18" s="679"/>
      <c r="S18" s="679"/>
      <c r="T18" s="679"/>
      <c r="U18" s="679"/>
      <c r="V18" s="679"/>
      <c r="W18" s="679"/>
      <c r="X18" s="679"/>
      <c r="Y18" s="679"/>
      <c r="Z18" s="679"/>
      <c r="AA18" s="679"/>
      <c r="AB18" s="679"/>
      <c r="AC18" s="679"/>
      <c r="AD18" s="679"/>
    </row>
    <row r="19" spans="1:30" s="420" customFormat="1" ht="16.2" customHeight="1" x14ac:dyDescent="0.3">
      <c r="A19" s="678" t="s">
        <v>762</v>
      </c>
      <c r="B19" s="678"/>
      <c r="C19" s="678"/>
      <c r="D19" s="678"/>
      <c r="E19" s="678"/>
      <c r="F19" s="678"/>
      <c r="G19" s="678"/>
      <c r="H19" s="678"/>
      <c r="I19" s="678"/>
      <c r="J19" s="678"/>
      <c r="K19" s="678"/>
      <c r="L19" s="678"/>
      <c r="M19" s="678"/>
      <c r="N19" s="678"/>
      <c r="O19" s="678"/>
      <c r="P19" s="678"/>
      <c r="Q19" s="678"/>
      <c r="R19" s="678"/>
      <c r="S19" s="678"/>
      <c r="T19" s="678"/>
      <c r="U19" s="678"/>
      <c r="V19" s="678"/>
      <c r="W19" s="678"/>
      <c r="X19" s="678"/>
      <c r="Y19" s="678"/>
      <c r="Z19" s="678"/>
      <c r="AA19" s="678"/>
      <c r="AB19" s="678"/>
      <c r="AC19" s="678"/>
      <c r="AD19" s="678"/>
    </row>
    <row r="20" spans="1:30" s="420" customFormat="1" x14ac:dyDescent="0.3">
      <c r="A20" s="679" t="s">
        <v>763</v>
      </c>
      <c r="B20" s="679"/>
      <c r="C20" s="679"/>
      <c r="D20" s="679"/>
      <c r="E20" s="679"/>
      <c r="F20" s="679"/>
      <c r="G20" s="679"/>
      <c r="H20" s="679"/>
      <c r="I20" s="679"/>
      <c r="J20" s="679"/>
      <c r="K20" s="679"/>
      <c r="L20" s="679"/>
      <c r="M20" s="679"/>
      <c r="N20" s="679"/>
      <c r="O20" s="679"/>
      <c r="P20" s="679"/>
      <c r="Q20" s="679"/>
      <c r="R20" s="679"/>
      <c r="S20" s="679"/>
      <c r="T20" s="679"/>
      <c r="U20" s="679"/>
      <c r="V20" s="679"/>
      <c r="W20" s="679"/>
      <c r="X20" s="679"/>
      <c r="Y20" s="679"/>
      <c r="Z20" s="679"/>
      <c r="AA20" s="679"/>
      <c r="AB20" s="679"/>
      <c r="AC20" s="679"/>
      <c r="AD20" s="679"/>
    </row>
    <row r="21" spans="1:30" s="424" customFormat="1" ht="19.399999999999999" x14ac:dyDescent="0.3">
      <c r="A21" s="423" t="s">
        <v>764</v>
      </c>
    </row>
  </sheetData>
  <mergeCells count="32">
    <mergeCell ref="U3:U4"/>
    <mergeCell ref="V3:V4"/>
    <mergeCell ref="A1:AD1"/>
    <mergeCell ref="A3:A4"/>
    <mergeCell ref="B3:B4"/>
    <mergeCell ref="C3:C4"/>
    <mergeCell ref="D3:D4"/>
    <mergeCell ref="E3:E4"/>
    <mergeCell ref="F3:F4"/>
    <mergeCell ref="G3:G4"/>
    <mergeCell ref="H3:H4"/>
    <mergeCell ref="I3:J3"/>
    <mergeCell ref="K3:K4"/>
    <mergeCell ref="L3:M3"/>
    <mergeCell ref="N3:O3"/>
    <mergeCell ref="P3:P4"/>
    <mergeCell ref="A19:AD19"/>
    <mergeCell ref="A20:AD20"/>
    <mergeCell ref="A2:L2"/>
    <mergeCell ref="AB3:AB4"/>
    <mergeCell ref="AC3:AC4"/>
    <mergeCell ref="AD3:AD4"/>
    <mergeCell ref="A17:AD17"/>
    <mergeCell ref="A18:AD18"/>
    <mergeCell ref="W3:W4"/>
    <mergeCell ref="X3:X4"/>
    <mergeCell ref="Y3:Y4"/>
    <mergeCell ref="Z3:Z4"/>
    <mergeCell ref="AA3:AA4"/>
    <mergeCell ref="Q3:R3"/>
    <mergeCell ref="S3:S4"/>
    <mergeCell ref="T3:T4"/>
  </mergeCells>
  <phoneticPr fontId="2" type="noConversion"/>
  <hyperlinks>
    <hyperlink ref="AE2" location="清單!A1" display="清單" xr:uid="{00000000-0004-0000-1200-000000000000}"/>
  </hyperlinks>
  <pageMargins left="0.7" right="0.7" top="0.75" bottom="0.75" header="0.3" footer="0.3"/>
  <pageSetup paperSize="9" scale="48"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D8"/>
  <sheetViews>
    <sheetView workbookViewId="0">
      <selection sqref="A1:C1"/>
    </sheetView>
  </sheetViews>
  <sheetFormatPr defaultColWidth="8.8984375" defaultRowHeight="16.100000000000001" x14ac:dyDescent="0.3"/>
  <cols>
    <col min="1" max="1" width="9.3984375" style="42" customWidth="1"/>
    <col min="2" max="2" width="45" style="42" customWidth="1"/>
    <col min="3" max="3" width="24.8984375" style="42" customWidth="1"/>
    <col min="4" max="16384" width="8.8984375" style="42"/>
  </cols>
  <sheetData>
    <row r="1" spans="1:4" ht="22.15" x14ac:dyDescent="0.3">
      <c r="A1" s="666" t="s">
        <v>209</v>
      </c>
      <c r="B1" s="666"/>
      <c r="C1" s="666"/>
      <c r="D1" s="147" t="s">
        <v>293</v>
      </c>
    </row>
    <row r="2" spans="1:4" ht="22.15" x14ac:dyDescent="0.3">
      <c r="A2" s="198" t="e">
        <f>"檢查基準日："&amp;TEXT(YEAR(#REF!)-1911,0)&amp;"/"&amp;TEXT(#REF!,"m/d")</f>
        <v>#REF!</v>
      </c>
      <c r="B2" s="179"/>
      <c r="C2" s="179"/>
      <c r="D2" s="147"/>
    </row>
    <row r="3" spans="1:4" ht="19.399999999999999" x14ac:dyDescent="0.3">
      <c r="A3" s="91" t="s">
        <v>205</v>
      </c>
      <c r="B3" s="91" t="s">
        <v>206</v>
      </c>
      <c r="C3" s="91" t="s">
        <v>207</v>
      </c>
    </row>
    <row r="4" spans="1:4" ht="32.15" x14ac:dyDescent="0.3">
      <c r="A4" s="5" t="s">
        <v>208</v>
      </c>
      <c r="B4" s="100" t="s">
        <v>210</v>
      </c>
      <c r="C4" s="101"/>
    </row>
    <row r="5" spans="1:4" x14ac:dyDescent="0.3">
      <c r="A5" s="101"/>
      <c r="B5" s="101"/>
      <c r="C5" s="101"/>
    </row>
    <row r="6" spans="1:4" x14ac:dyDescent="0.3">
      <c r="A6" s="101"/>
      <c r="B6" s="101"/>
      <c r="C6" s="101"/>
    </row>
    <row r="8" spans="1:4" ht="19.399999999999999" x14ac:dyDescent="0.4">
      <c r="A8" s="235" t="s">
        <v>765</v>
      </c>
    </row>
  </sheetData>
  <mergeCells count="1">
    <mergeCell ref="A1:C1"/>
  </mergeCells>
  <phoneticPr fontId="2" type="noConversion"/>
  <hyperlinks>
    <hyperlink ref="D1" location="清單!A1" display="清單" xr:uid="{00000000-0004-0000-1300-000000000000}"/>
  </hyperlink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3"/>
  <sheetViews>
    <sheetView workbookViewId="0">
      <selection sqref="A1:F1"/>
    </sheetView>
  </sheetViews>
  <sheetFormatPr defaultColWidth="8.8984375" defaultRowHeight="16.100000000000001" x14ac:dyDescent="0.3"/>
  <cols>
    <col min="1" max="1" width="4.5" style="2" customWidth="1"/>
    <col min="2" max="2" width="8.8984375" style="2"/>
    <col min="3" max="3" width="16.09765625" style="2" customWidth="1"/>
    <col min="4" max="5" width="8.8984375" style="2"/>
    <col min="6" max="6" width="16.796875" style="2" customWidth="1"/>
    <col min="7" max="16384" width="8.8984375" style="2"/>
  </cols>
  <sheetData>
    <row r="1" spans="1:8" x14ac:dyDescent="0.3">
      <c r="A1" s="507" t="s">
        <v>716</v>
      </c>
      <c r="B1" s="507"/>
      <c r="C1" s="507"/>
      <c r="D1" s="507"/>
      <c r="E1" s="507"/>
      <c r="F1" s="507"/>
      <c r="H1" s="288" t="s">
        <v>292</v>
      </c>
    </row>
    <row r="2" spans="1:8" x14ac:dyDescent="0.3">
      <c r="A2" s="507" t="s">
        <v>261</v>
      </c>
      <c r="B2" s="507"/>
      <c r="C2" s="507"/>
    </row>
    <row r="3" spans="1:8" x14ac:dyDescent="0.3">
      <c r="B3" s="507" t="s">
        <v>262</v>
      </c>
      <c r="C3" s="507"/>
      <c r="D3" s="507"/>
      <c r="E3" s="507"/>
      <c r="F3" s="507"/>
    </row>
    <row r="4" spans="1:8" x14ac:dyDescent="0.3">
      <c r="B4" s="507" t="s">
        <v>263</v>
      </c>
      <c r="C4" s="507"/>
      <c r="D4" s="507"/>
      <c r="E4" s="507"/>
      <c r="F4" s="507"/>
    </row>
    <row r="5" spans="1:8" x14ac:dyDescent="0.3">
      <c r="B5" s="507" t="s">
        <v>264</v>
      </c>
      <c r="C5" s="507"/>
      <c r="D5" s="507"/>
      <c r="E5" s="507"/>
      <c r="F5" s="507"/>
    </row>
    <row r="6" spans="1:8" x14ac:dyDescent="0.3">
      <c r="B6" s="507" t="s">
        <v>265</v>
      </c>
      <c r="C6" s="507"/>
      <c r="D6" s="507"/>
      <c r="E6" s="507"/>
      <c r="F6" s="507"/>
    </row>
    <row r="7" spans="1:8" x14ac:dyDescent="0.3">
      <c r="B7" s="507" t="s">
        <v>266</v>
      </c>
      <c r="C7" s="507"/>
      <c r="D7" s="507"/>
      <c r="E7" s="507"/>
      <c r="F7" s="507"/>
    </row>
    <row r="9" spans="1:8" x14ac:dyDescent="0.3">
      <c r="A9" s="507" t="s">
        <v>267</v>
      </c>
      <c r="B9" s="507"/>
      <c r="C9" s="507"/>
    </row>
    <row r="10" spans="1:8" x14ac:dyDescent="0.3">
      <c r="B10" s="507" t="s">
        <v>461</v>
      </c>
      <c r="C10" s="507"/>
      <c r="D10" s="507"/>
      <c r="E10" s="507"/>
      <c r="F10" s="507"/>
    </row>
    <row r="11" spans="1:8" x14ac:dyDescent="0.3">
      <c r="B11" s="34" t="s">
        <v>470</v>
      </c>
      <c r="C11" s="34"/>
      <c r="D11" s="34"/>
      <c r="E11" s="34"/>
      <c r="F11" s="34"/>
    </row>
    <row r="12" spans="1:8" x14ac:dyDescent="0.3">
      <c r="B12" s="507" t="s">
        <v>469</v>
      </c>
      <c r="C12" s="507"/>
      <c r="D12" s="507"/>
      <c r="E12" s="507"/>
      <c r="F12" s="507"/>
    </row>
    <row r="14" spans="1:8" x14ac:dyDescent="0.3">
      <c r="A14" s="507" t="s">
        <v>268</v>
      </c>
      <c r="B14" s="507"/>
      <c r="C14" s="507"/>
    </row>
    <row r="15" spans="1:8" x14ac:dyDescent="0.3">
      <c r="B15" s="507" t="s">
        <v>269</v>
      </c>
      <c r="C15" s="507"/>
      <c r="D15" s="507"/>
      <c r="E15" s="507"/>
      <c r="F15" s="507"/>
    </row>
    <row r="16" spans="1:8" x14ac:dyDescent="0.3">
      <c r="B16" s="507" t="s">
        <v>270</v>
      </c>
      <c r="C16" s="507"/>
      <c r="D16" s="507"/>
      <c r="E16" s="507"/>
      <c r="F16" s="507"/>
    </row>
    <row r="17" spans="1:6" x14ac:dyDescent="0.3">
      <c r="B17" s="507" t="s">
        <v>462</v>
      </c>
      <c r="C17" s="507"/>
      <c r="D17" s="507"/>
      <c r="E17" s="507"/>
      <c r="F17" s="507"/>
    </row>
    <row r="18" spans="1:6" x14ac:dyDescent="0.3">
      <c r="B18" s="507" t="s">
        <v>271</v>
      </c>
      <c r="C18" s="507"/>
      <c r="D18" s="507"/>
      <c r="E18" s="507"/>
      <c r="F18" s="507"/>
    </row>
    <row r="19" spans="1:6" x14ac:dyDescent="0.3">
      <c r="B19" s="507" t="s">
        <v>272</v>
      </c>
      <c r="C19" s="507"/>
      <c r="D19" s="507"/>
      <c r="E19" s="507"/>
      <c r="F19" s="507"/>
    </row>
    <row r="21" spans="1:6" x14ac:dyDescent="0.3">
      <c r="A21" s="507" t="s">
        <v>551</v>
      </c>
      <c r="B21" s="507"/>
      <c r="C21" s="507"/>
    </row>
    <row r="22" spans="1:6" x14ac:dyDescent="0.3">
      <c r="B22" s="507" t="s">
        <v>273</v>
      </c>
      <c r="C22" s="507"/>
      <c r="D22" s="507"/>
      <c r="E22" s="507"/>
      <c r="F22" s="507"/>
    </row>
    <row r="23" spans="1:6" x14ac:dyDescent="0.3">
      <c r="B23" s="507" t="s">
        <v>552</v>
      </c>
      <c r="C23" s="507"/>
      <c r="D23" s="507"/>
      <c r="E23" s="507"/>
      <c r="F23" s="507"/>
    </row>
    <row r="24" spans="1:6" x14ac:dyDescent="0.3">
      <c r="B24" s="507" t="s">
        <v>557</v>
      </c>
      <c r="C24" s="507"/>
      <c r="D24" s="507"/>
      <c r="E24" s="507"/>
      <c r="F24" s="507"/>
    </row>
    <row r="25" spans="1:6" x14ac:dyDescent="0.3">
      <c r="B25" s="507" t="s">
        <v>553</v>
      </c>
      <c r="C25" s="507"/>
      <c r="D25" s="507"/>
      <c r="E25" s="507"/>
      <c r="F25" s="507"/>
    </row>
    <row r="27" spans="1:6" x14ac:dyDescent="0.3">
      <c r="A27" s="507" t="s">
        <v>274</v>
      </c>
      <c r="B27" s="507"/>
      <c r="C27" s="507"/>
    </row>
    <row r="28" spans="1:6" x14ac:dyDescent="0.3">
      <c r="B28" s="507" t="s">
        <v>275</v>
      </c>
      <c r="C28" s="507"/>
      <c r="D28" s="507"/>
      <c r="E28" s="507"/>
      <c r="F28" s="507"/>
    </row>
    <row r="29" spans="1:6" x14ac:dyDescent="0.3">
      <c r="B29" s="507" t="s">
        <v>276</v>
      </c>
      <c r="C29" s="507"/>
      <c r="D29" s="507"/>
      <c r="E29" s="507"/>
      <c r="F29" s="507"/>
    </row>
    <row r="30" spans="1:6" x14ac:dyDescent="0.3">
      <c r="B30" s="507" t="s">
        <v>277</v>
      </c>
      <c r="C30" s="507"/>
      <c r="D30" s="507"/>
      <c r="E30" s="507"/>
      <c r="F30" s="507"/>
    </row>
    <row r="32" spans="1:6" x14ac:dyDescent="0.3">
      <c r="A32" s="507" t="s">
        <v>278</v>
      </c>
      <c r="B32" s="507"/>
      <c r="C32" s="507"/>
    </row>
    <row r="33" spans="2:6" x14ac:dyDescent="0.3">
      <c r="B33" s="507" t="s">
        <v>279</v>
      </c>
      <c r="C33" s="507"/>
      <c r="D33" s="507"/>
      <c r="E33" s="507"/>
      <c r="F33" s="507"/>
    </row>
    <row r="34" spans="2:6" x14ac:dyDescent="0.3">
      <c r="B34" s="507" t="s">
        <v>280</v>
      </c>
      <c r="C34" s="507"/>
      <c r="D34" s="507"/>
      <c r="E34" s="507"/>
      <c r="F34" s="507"/>
    </row>
    <row r="35" spans="2:6" x14ac:dyDescent="0.3">
      <c r="B35" s="507" t="s">
        <v>281</v>
      </c>
      <c r="C35" s="507"/>
      <c r="D35" s="507"/>
      <c r="E35" s="507"/>
      <c r="F35" s="507"/>
    </row>
    <row r="36" spans="2:6" x14ac:dyDescent="0.3">
      <c r="B36" s="507" t="s">
        <v>282</v>
      </c>
      <c r="C36" s="507"/>
      <c r="D36" s="507"/>
      <c r="E36" s="507"/>
      <c r="F36" s="507"/>
    </row>
    <row r="37" spans="2:6" x14ac:dyDescent="0.3">
      <c r="B37" s="507" t="s">
        <v>283</v>
      </c>
      <c r="C37" s="507"/>
      <c r="D37" s="507"/>
      <c r="E37" s="507"/>
      <c r="F37" s="507"/>
    </row>
    <row r="38" spans="2:6" x14ac:dyDescent="0.3">
      <c r="B38" s="508" t="s">
        <v>284</v>
      </c>
      <c r="C38" s="508"/>
      <c r="D38" s="508"/>
      <c r="E38" s="508"/>
      <c r="F38" s="508"/>
    </row>
    <row r="39" spans="2:6" x14ac:dyDescent="0.3">
      <c r="B39" s="508"/>
      <c r="C39" s="508"/>
      <c r="D39" s="508"/>
      <c r="E39" s="508"/>
      <c r="F39" s="508"/>
    </row>
    <row r="40" spans="2:6" x14ac:dyDescent="0.3">
      <c r="B40" s="507" t="s">
        <v>285</v>
      </c>
      <c r="C40" s="507"/>
      <c r="D40" s="507"/>
      <c r="E40" s="507"/>
      <c r="F40" s="507"/>
    </row>
    <row r="41" spans="2:6" x14ac:dyDescent="0.3">
      <c r="B41" s="507" t="s">
        <v>286</v>
      </c>
      <c r="C41" s="507"/>
      <c r="D41" s="507"/>
      <c r="E41" s="507"/>
      <c r="F41" s="507"/>
    </row>
    <row r="42" spans="2:6" x14ac:dyDescent="0.3">
      <c r="B42" s="507" t="s">
        <v>287</v>
      </c>
      <c r="C42" s="507"/>
      <c r="D42" s="507"/>
      <c r="E42" s="507"/>
      <c r="F42" s="507"/>
    </row>
    <row r="43" spans="2:6" x14ac:dyDescent="0.3">
      <c r="B43" s="507" t="s">
        <v>288</v>
      </c>
      <c r="C43" s="507"/>
      <c r="D43" s="507"/>
      <c r="E43" s="507"/>
      <c r="F43" s="507"/>
    </row>
  </sheetData>
  <mergeCells count="36">
    <mergeCell ref="B40:F40"/>
    <mergeCell ref="B41:F41"/>
    <mergeCell ref="B42:F42"/>
    <mergeCell ref="B43:F43"/>
    <mergeCell ref="B33:F33"/>
    <mergeCell ref="B34:F34"/>
    <mergeCell ref="B35:F35"/>
    <mergeCell ref="B36:F36"/>
    <mergeCell ref="B37:F37"/>
    <mergeCell ref="B38:F39"/>
    <mergeCell ref="A32:C32"/>
    <mergeCell ref="B16:F16"/>
    <mergeCell ref="B17:F17"/>
    <mergeCell ref="B18:F18"/>
    <mergeCell ref="B19:F19"/>
    <mergeCell ref="A21:C21"/>
    <mergeCell ref="B22:F22"/>
    <mergeCell ref="B23:F23"/>
    <mergeCell ref="A27:C27"/>
    <mergeCell ref="B28:F28"/>
    <mergeCell ref="B29:F29"/>
    <mergeCell ref="B30:F30"/>
    <mergeCell ref="B25:F25"/>
    <mergeCell ref="B24:F24"/>
    <mergeCell ref="B15:F15"/>
    <mergeCell ref="A1:F1"/>
    <mergeCell ref="A2:C2"/>
    <mergeCell ref="B3:F3"/>
    <mergeCell ref="B4:F4"/>
    <mergeCell ref="B5:F5"/>
    <mergeCell ref="B6:F6"/>
    <mergeCell ref="B7:F7"/>
    <mergeCell ref="A9:C9"/>
    <mergeCell ref="B10:F10"/>
    <mergeCell ref="B12:F12"/>
    <mergeCell ref="A14:C14"/>
  </mergeCells>
  <phoneticPr fontId="2" type="noConversion"/>
  <hyperlinks>
    <hyperlink ref="H1" location="清單!A1" display="清單" xr:uid="{00000000-0004-0000-0200-000000000000}"/>
  </hyperlink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E18"/>
  <sheetViews>
    <sheetView workbookViewId="0">
      <selection sqref="A1:D1"/>
    </sheetView>
  </sheetViews>
  <sheetFormatPr defaultColWidth="8.8984375" defaultRowHeight="16.100000000000001" x14ac:dyDescent="0.3"/>
  <cols>
    <col min="1" max="1" width="8.8984375" style="42"/>
    <col min="2" max="2" width="13.8984375" style="42" customWidth="1"/>
    <col min="3" max="3" width="59.5" style="42" customWidth="1"/>
    <col min="4" max="4" width="21.59765625" style="42" customWidth="1"/>
    <col min="5" max="16384" width="8.8984375" style="42"/>
  </cols>
  <sheetData>
    <row r="1" spans="1:5" ht="22.15" x14ac:dyDescent="0.3">
      <c r="A1" s="666" t="s">
        <v>212</v>
      </c>
      <c r="B1" s="666"/>
      <c r="C1" s="666"/>
      <c r="D1" s="666"/>
      <c r="E1" s="147" t="s">
        <v>293</v>
      </c>
    </row>
    <row r="2" spans="1:5" ht="19.399999999999999" x14ac:dyDescent="0.3">
      <c r="A2" s="695" t="e">
        <f>"檢查基準日："&amp;TEXT(YEAR(#REF!)-1911,0)&amp;"/"&amp;TEXT(#REF!,"m/d")</f>
        <v>#REF!</v>
      </c>
      <c r="B2" s="695"/>
      <c r="C2" s="695"/>
      <c r="D2" s="695"/>
      <c r="E2" s="147"/>
    </row>
    <row r="3" spans="1:5" ht="19.399999999999999" x14ac:dyDescent="0.3">
      <c r="A3" s="91" t="s">
        <v>195</v>
      </c>
      <c r="B3" s="91" t="s">
        <v>196</v>
      </c>
      <c r="C3" s="91" t="s">
        <v>197</v>
      </c>
      <c r="D3" s="91" t="s">
        <v>198</v>
      </c>
    </row>
    <row r="4" spans="1:5" ht="19.399999999999999" x14ac:dyDescent="0.4">
      <c r="A4" s="92"/>
      <c r="B4" s="93"/>
      <c r="C4" s="93"/>
      <c r="D4" s="93"/>
    </row>
    <row r="5" spans="1:5" ht="19.399999999999999" x14ac:dyDescent="0.4">
      <c r="A5" s="92"/>
      <c r="B5" s="93"/>
      <c r="C5" s="93"/>
      <c r="D5" s="93"/>
    </row>
    <row r="6" spans="1:5" ht="19.399999999999999" x14ac:dyDescent="0.4">
      <c r="A6" s="92"/>
      <c r="B6" s="93"/>
      <c r="C6" s="93"/>
      <c r="D6" s="93"/>
    </row>
    <row r="7" spans="1:5" ht="19.399999999999999" x14ac:dyDescent="0.4">
      <c r="A7" s="92"/>
      <c r="B7" s="93"/>
      <c r="C7" s="93"/>
      <c r="D7" s="93"/>
    </row>
    <row r="8" spans="1:5" ht="19.399999999999999" x14ac:dyDescent="0.4">
      <c r="A8" s="92"/>
      <c r="B8" s="93"/>
      <c r="C8" s="93"/>
      <c r="D8" s="93"/>
    </row>
    <row r="9" spans="1:5" ht="19.399999999999999" x14ac:dyDescent="0.4">
      <c r="A9" s="92"/>
      <c r="B9" s="93"/>
      <c r="C9" s="93"/>
      <c r="D9" s="93"/>
    </row>
    <row r="10" spans="1:5" ht="19.399999999999999" x14ac:dyDescent="0.4">
      <c r="A10" s="92"/>
      <c r="B10" s="93"/>
      <c r="C10" s="93"/>
      <c r="D10" s="93"/>
    </row>
    <row r="11" spans="1:5" ht="19.399999999999999" x14ac:dyDescent="0.4">
      <c r="A11" s="92"/>
      <c r="B11" s="93"/>
      <c r="C11" s="93"/>
      <c r="D11" s="93"/>
    </row>
    <row r="12" spans="1:5" ht="19.399999999999999" x14ac:dyDescent="0.4">
      <c r="A12" s="92"/>
      <c r="B12" s="93"/>
      <c r="C12" s="93"/>
      <c r="D12" s="93"/>
    </row>
    <row r="13" spans="1:5" ht="19.399999999999999" x14ac:dyDescent="0.4">
      <c r="A13" s="92"/>
      <c r="B13" s="93"/>
      <c r="C13" s="93"/>
      <c r="D13" s="93"/>
    </row>
    <row r="14" spans="1:5" ht="19.399999999999999" x14ac:dyDescent="0.4">
      <c r="A14" s="94"/>
      <c r="B14" s="95"/>
      <c r="C14" s="95"/>
      <c r="D14" s="95"/>
    </row>
    <row r="15" spans="1:5" ht="19.399999999999999" x14ac:dyDescent="0.4">
      <c r="A15" s="235" t="s">
        <v>766</v>
      </c>
      <c r="B15" s="95"/>
      <c r="C15" s="95"/>
      <c r="D15" s="95"/>
    </row>
    <row r="16" spans="1:5" ht="19.399999999999999" x14ac:dyDescent="0.4">
      <c r="A16" s="94"/>
      <c r="B16" s="95"/>
      <c r="C16" s="95"/>
      <c r="D16" s="95"/>
    </row>
    <row r="17" spans="1:4" ht="19.399999999999999" x14ac:dyDescent="0.4">
      <c r="A17" s="94"/>
      <c r="B17" s="95"/>
      <c r="C17" s="95"/>
      <c r="D17" s="95"/>
    </row>
    <row r="18" spans="1:4" ht="19.399999999999999" x14ac:dyDescent="0.4">
      <c r="A18" s="94"/>
      <c r="B18" s="95"/>
      <c r="C18" s="95"/>
      <c r="D18" s="95"/>
    </row>
  </sheetData>
  <mergeCells count="2">
    <mergeCell ref="A1:D1"/>
    <mergeCell ref="A2:D2"/>
  </mergeCells>
  <phoneticPr fontId="2" type="noConversion"/>
  <hyperlinks>
    <hyperlink ref="E1" location="清單!A1" display="清單" xr:uid="{00000000-0004-0000-1400-000000000000}"/>
  </hyperlinks>
  <pageMargins left="0.7" right="0.7" top="0.75" bottom="0.75" header="0.3" footer="0.3"/>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B1:J4"/>
  <sheetViews>
    <sheetView workbookViewId="0"/>
  </sheetViews>
  <sheetFormatPr defaultColWidth="8.8984375" defaultRowHeight="19.399999999999999" x14ac:dyDescent="0.3"/>
  <cols>
    <col min="1" max="16384" width="8.8984375" style="98"/>
  </cols>
  <sheetData>
    <row r="1" spans="2:10" x14ac:dyDescent="0.3">
      <c r="J1" s="174" t="s">
        <v>292</v>
      </c>
    </row>
    <row r="2" spans="2:10" x14ac:dyDescent="0.3">
      <c r="B2" s="425" t="s">
        <v>767</v>
      </c>
    </row>
    <row r="4" spans="2:10" x14ac:dyDescent="0.3">
      <c r="B4" s="98" t="s">
        <v>680</v>
      </c>
    </row>
  </sheetData>
  <phoneticPr fontId="2" type="noConversion"/>
  <hyperlinks>
    <hyperlink ref="B2" r:id="rId1" xr:uid="{00000000-0004-0000-1500-000000000000}"/>
    <hyperlink ref="J1" location="清單!A1" display="清單" xr:uid="{00000000-0004-0000-1500-000001000000}"/>
  </hyperlinks>
  <pageMargins left="0.7" right="0.7" top="0.75" bottom="0.75" header="0.3" footer="0.3"/>
  <pageSetup paperSize="9" orientation="portrait"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G14"/>
  <sheetViews>
    <sheetView workbookViewId="0">
      <selection sqref="A1:F1"/>
    </sheetView>
  </sheetViews>
  <sheetFormatPr defaultColWidth="8.8984375" defaultRowHeight="16.100000000000001" x14ac:dyDescent="0.3"/>
  <cols>
    <col min="1" max="1" width="9.5" style="42" customWidth="1"/>
    <col min="2" max="2" width="12.09765625" style="42" customWidth="1"/>
    <col min="3" max="3" width="22.5" style="42" customWidth="1"/>
    <col min="4" max="4" width="30.09765625" style="42" customWidth="1"/>
    <col min="5" max="5" width="21.796875" style="42" customWidth="1"/>
    <col min="6" max="6" width="25.5" style="42" customWidth="1"/>
    <col min="7" max="16384" width="8.8984375" style="42"/>
  </cols>
  <sheetData>
    <row r="1" spans="1:7" ht="22.15" x14ac:dyDescent="0.3">
      <c r="A1" s="666" t="s">
        <v>211</v>
      </c>
      <c r="B1" s="666"/>
      <c r="C1" s="666"/>
      <c r="D1" s="666"/>
      <c r="E1" s="666"/>
      <c r="F1" s="666"/>
      <c r="G1" s="147" t="s">
        <v>293</v>
      </c>
    </row>
    <row r="2" spans="1:7" ht="19.399999999999999" x14ac:dyDescent="0.3">
      <c r="A2" s="695" t="e">
        <f>"檢查基準日："&amp;TEXT(YEAR(#REF!)-1911,0)&amp;"/"&amp;TEXT(#REF!,"m/d")</f>
        <v>#REF!</v>
      </c>
      <c r="B2" s="695"/>
      <c r="C2" s="695"/>
      <c r="D2" s="695"/>
      <c r="E2" s="695"/>
      <c r="F2" s="695"/>
      <c r="G2" s="147"/>
    </row>
    <row r="3" spans="1:7" s="222" customFormat="1" ht="19.399999999999999" x14ac:dyDescent="0.3">
      <c r="A3" s="223" t="s">
        <v>199</v>
      </c>
      <c r="B3" s="223" t="s">
        <v>200</v>
      </c>
      <c r="C3" s="223" t="s">
        <v>201</v>
      </c>
      <c r="D3" s="223" t="s">
        <v>202</v>
      </c>
      <c r="E3" s="223" t="s">
        <v>203</v>
      </c>
      <c r="F3" s="223" t="s">
        <v>204</v>
      </c>
    </row>
    <row r="4" spans="1:7" x14ac:dyDescent="0.3">
      <c r="A4" s="96"/>
      <c r="B4" s="96"/>
      <c r="C4" s="96"/>
      <c r="D4" s="96"/>
      <c r="E4" s="96"/>
      <c r="F4" s="96"/>
    </row>
    <row r="5" spans="1:7" x14ac:dyDescent="0.3">
      <c r="A5" s="96"/>
      <c r="B5" s="96"/>
      <c r="C5" s="96"/>
      <c r="D5" s="96"/>
      <c r="E5" s="96"/>
      <c r="F5" s="96"/>
    </row>
    <row r="6" spans="1:7" x14ac:dyDescent="0.3">
      <c r="A6" s="96"/>
      <c r="B6" s="96"/>
      <c r="C6" s="96"/>
      <c r="D6" s="96"/>
      <c r="E6" s="96"/>
      <c r="F6" s="96"/>
    </row>
    <row r="7" spans="1:7" x14ac:dyDescent="0.3">
      <c r="A7" s="96"/>
      <c r="B7" s="96"/>
      <c r="C7" s="96"/>
      <c r="D7" s="96"/>
      <c r="E7" s="96"/>
      <c r="F7" s="96"/>
    </row>
    <row r="8" spans="1:7" x14ac:dyDescent="0.3">
      <c r="A8" s="96"/>
      <c r="B8" s="96"/>
      <c r="C8" s="96"/>
      <c r="D8" s="96"/>
      <c r="E8" s="96"/>
      <c r="F8" s="96"/>
    </row>
    <row r="9" spans="1:7" x14ac:dyDescent="0.3">
      <c r="A9" s="96"/>
      <c r="B9" s="96"/>
      <c r="C9" s="96"/>
      <c r="D9" s="96"/>
      <c r="E9" s="96"/>
      <c r="F9" s="96"/>
    </row>
    <row r="10" spans="1:7" x14ac:dyDescent="0.3">
      <c r="A10" s="96"/>
      <c r="B10" s="96"/>
      <c r="C10" s="96"/>
      <c r="D10" s="96"/>
      <c r="E10" s="96"/>
      <c r="F10" s="96"/>
    </row>
    <row r="11" spans="1:7" x14ac:dyDescent="0.3">
      <c r="A11" s="96"/>
      <c r="B11" s="96"/>
      <c r="C11" s="96"/>
      <c r="D11" s="96"/>
      <c r="E11" s="96"/>
      <c r="F11" s="96"/>
    </row>
    <row r="12" spans="1:7" x14ac:dyDescent="0.3">
      <c r="A12" s="96"/>
      <c r="B12" s="96"/>
      <c r="C12" s="96"/>
      <c r="D12" s="96"/>
      <c r="E12" s="96"/>
      <c r="F12" s="96"/>
    </row>
    <row r="14" spans="1:7" ht="19.399999999999999" x14ac:dyDescent="0.4">
      <c r="A14" s="235" t="s">
        <v>771</v>
      </c>
    </row>
  </sheetData>
  <mergeCells count="2">
    <mergeCell ref="A1:F1"/>
    <mergeCell ref="A2:F2"/>
  </mergeCells>
  <phoneticPr fontId="2" type="noConversion"/>
  <hyperlinks>
    <hyperlink ref="G1" location="清單!A1" display="清單" xr:uid="{00000000-0004-0000-1600-000000000000}"/>
  </hyperlinks>
  <pageMargins left="0.7" right="0.7" top="0.75" bottom="0.75" header="0.3" footer="0.3"/>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F40"/>
  <sheetViews>
    <sheetView zoomScaleNormal="100" workbookViewId="0">
      <selection sqref="A1:E1"/>
    </sheetView>
  </sheetViews>
  <sheetFormatPr defaultRowHeight="16.100000000000001" x14ac:dyDescent="0.3"/>
  <cols>
    <col min="1" max="1" width="63.09765625" style="42" customWidth="1"/>
    <col min="2" max="2" width="15" style="42" customWidth="1"/>
    <col min="3" max="3" width="16.19921875" style="42" customWidth="1"/>
    <col min="4" max="4" width="17" style="42" customWidth="1"/>
    <col min="5" max="5" width="8" style="42" customWidth="1"/>
    <col min="6" max="256" width="8.8984375" style="42"/>
    <col min="257" max="257" width="35.8984375" style="42" customWidth="1"/>
    <col min="258" max="258" width="19.8984375" style="42" customWidth="1"/>
    <col min="259" max="259" width="19.19921875" style="42" customWidth="1"/>
    <col min="260" max="260" width="19.8984375" style="42" customWidth="1"/>
    <col min="261" max="261" width="18" style="42" customWidth="1"/>
    <col min="262" max="512" width="8.8984375" style="42"/>
    <col min="513" max="513" width="35.8984375" style="42" customWidth="1"/>
    <col min="514" max="514" width="19.8984375" style="42" customWidth="1"/>
    <col min="515" max="515" width="19.19921875" style="42" customWidth="1"/>
    <col min="516" max="516" width="19.8984375" style="42" customWidth="1"/>
    <col min="517" max="517" width="18" style="42" customWidth="1"/>
    <col min="518" max="768" width="8.8984375" style="42"/>
    <col min="769" max="769" width="35.8984375" style="42" customWidth="1"/>
    <col min="770" max="770" width="19.8984375" style="42" customWidth="1"/>
    <col min="771" max="771" width="19.19921875" style="42" customWidth="1"/>
    <col min="772" max="772" width="19.8984375" style="42" customWidth="1"/>
    <col min="773" max="773" width="18" style="42" customWidth="1"/>
    <col min="774" max="1024" width="8.8984375" style="42"/>
    <col min="1025" max="1025" width="35.8984375" style="42" customWidth="1"/>
    <col min="1026" max="1026" width="19.8984375" style="42" customWidth="1"/>
    <col min="1027" max="1027" width="19.19921875" style="42" customWidth="1"/>
    <col min="1028" max="1028" width="19.8984375" style="42" customWidth="1"/>
    <col min="1029" max="1029" width="18" style="42" customWidth="1"/>
    <col min="1030" max="1280" width="8.8984375" style="42"/>
    <col min="1281" max="1281" width="35.8984375" style="42" customWidth="1"/>
    <col min="1282" max="1282" width="19.8984375" style="42" customWidth="1"/>
    <col min="1283" max="1283" width="19.19921875" style="42" customWidth="1"/>
    <col min="1284" max="1284" width="19.8984375" style="42" customWidth="1"/>
    <col min="1285" max="1285" width="18" style="42" customWidth="1"/>
    <col min="1286" max="1536" width="8.8984375" style="42"/>
    <col min="1537" max="1537" width="35.8984375" style="42" customWidth="1"/>
    <col min="1538" max="1538" width="19.8984375" style="42" customWidth="1"/>
    <col min="1539" max="1539" width="19.19921875" style="42" customWidth="1"/>
    <col min="1540" max="1540" width="19.8984375" style="42" customWidth="1"/>
    <col min="1541" max="1541" width="18" style="42" customWidth="1"/>
    <col min="1542" max="1792" width="8.8984375" style="42"/>
    <col min="1793" max="1793" width="35.8984375" style="42" customWidth="1"/>
    <col min="1794" max="1794" width="19.8984375" style="42" customWidth="1"/>
    <col min="1795" max="1795" width="19.19921875" style="42" customWidth="1"/>
    <col min="1796" max="1796" width="19.8984375" style="42" customWidth="1"/>
    <col min="1797" max="1797" width="18" style="42" customWidth="1"/>
    <col min="1798" max="2048" width="8.8984375" style="42"/>
    <col min="2049" max="2049" width="35.8984375" style="42" customWidth="1"/>
    <col min="2050" max="2050" width="19.8984375" style="42" customWidth="1"/>
    <col min="2051" max="2051" width="19.19921875" style="42" customWidth="1"/>
    <col min="2052" max="2052" width="19.8984375" style="42" customWidth="1"/>
    <col min="2053" max="2053" width="18" style="42" customWidth="1"/>
    <col min="2054" max="2304" width="8.8984375" style="42"/>
    <col min="2305" max="2305" width="35.8984375" style="42" customWidth="1"/>
    <col min="2306" max="2306" width="19.8984375" style="42" customWidth="1"/>
    <col min="2307" max="2307" width="19.19921875" style="42" customWidth="1"/>
    <col min="2308" max="2308" width="19.8984375" style="42" customWidth="1"/>
    <col min="2309" max="2309" width="18" style="42" customWidth="1"/>
    <col min="2310" max="2560" width="8.8984375" style="42"/>
    <col min="2561" max="2561" width="35.8984375" style="42" customWidth="1"/>
    <col min="2562" max="2562" width="19.8984375" style="42" customWidth="1"/>
    <col min="2563" max="2563" width="19.19921875" style="42" customWidth="1"/>
    <col min="2564" max="2564" width="19.8984375" style="42" customWidth="1"/>
    <col min="2565" max="2565" width="18" style="42" customWidth="1"/>
    <col min="2566" max="2816" width="8.8984375" style="42"/>
    <col min="2817" max="2817" width="35.8984375" style="42" customWidth="1"/>
    <col min="2818" max="2818" width="19.8984375" style="42" customWidth="1"/>
    <col min="2819" max="2819" width="19.19921875" style="42" customWidth="1"/>
    <col min="2820" max="2820" width="19.8984375" style="42" customWidth="1"/>
    <col min="2821" max="2821" width="18" style="42" customWidth="1"/>
    <col min="2822" max="3072" width="8.8984375" style="42"/>
    <col min="3073" max="3073" width="35.8984375" style="42" customWidth="1"/>
    <col min="3074" max="3074" width="19.8984375" style="42" customWidth="1"/>
    <col min="3075" max="3075" width="19.19921875" style="42" customWidth="1"/>
    <col min="3076" max="3076" width="19.8984375" style="42" customWidth="1"/>
    <col min="3077" max="3077" width="18" style="42" customWidth="1"/>
    <col min="3078" max="3328" width="8.8984375" style="42"/>
    <col min="3329" max="3329" width="35.8984375" style="42" customWidth="1"/>
    <col min="3330" max="3330" width="19.8984375" style="42" customWidth="1"/>
    <col min="3331" max="3331" width="19.19921875" style="42" customWidth="1"/>
    <col min="3332" max="3332" width="19.8984375" style="42" customWidth="1"/>
    <col min="3333" max="3333" width="18" style="42" customWidth="1"/>
    <col min="3334" max="3584" width="8.8984375" style="42"/>
    <col min="3585" max="3585" width="35.8984375" style="42" customWidth="1"/>
    <col min="3586" max="3586" width="19.8984375" style="42" customWidth="1"/>
    <col min="3587" max="3587" width="19.19921875" style="42" customWidth="1"/>
    <col min="3588" max="3588" width="19.8984375" style="42" customWidth="1"/>
    <col min="3589" max="3589" width="18" style="42" customWidth="1"/>
    <col min="3590" max="3840" width="8.8984375" style="42"/>
    <col min="3841" max="3841" width="35.8984375" style="42" customWidth="1"/>
    <col min="3842" max="3842" width="19.8984375" style="42" customWidth="1"/>
    <col min="3843" max="3843" width="19.19921875" style="42" customWidth="1"/>
    <col min="3844" max="3844" width="19.8984375" style="42" customWidth="1"/>
    <col min="3845" max="3845" width="18" style="42" customWidth="1"/>
    <col min="3846" max="4096" width="8.8984375" style="42"/>
    <col min="4097" max="4097" width="35.8984375" style="42" customWidth="1"/>
    <col min="4098" max="4098" width="19.8984375" style="42" customWidth="1"/>
    <col min="4099" max="4099" width="19.19921875" style="42" customWidth="1"/>
    <col min="4100" max="4100" width="19.8984375" style="42" customWidth="1"/>
    <col min="4101" max="4101" width="18" style="42" customWidth="1"/>
    <col min="4102" max="4352" width="8.8984375" style="42"/>
    <col min="4353" max="4353" width="35.8984375" style="42" customWidth="1"/>
    <col min="4354" max="4354" width="19.8984375" style="42" customWidth="1"/>
    <col min="4355" max="4355" width="19.19921875" style="42" customWidth="1"/>
    <col min="4356" max="4356" width="19.8984375" style="42" customWidth="1"/>
    <col min="4357" max="4357" width="18" style="42" customWidth="1"/>
    <col min="4358" max="4608" width="8.8984375" style="42"/>
    <col min="4609" max="4609" width="35.8984375" style="42" customWidth="1"/>
    <col min="4610" max="4610" width="19.8984375" style="42" customWidth="1"/>
    <col min="4611" max="4611" width="19.19921875" style="42" customWidth="1"/>
    <col min="4612" max="4612" width="19.8984375" style="42" customWidth="1"/>
    <col min="4613" max="4613" width="18" style="42" customWidth="1"/>
    <col min="4614" max="4864" width="8.8984375" style="42"/>
    <col min="4865" max="4865" width="35.8984375" style="42" customWidth="1"/>
    <col min="4866" max="4866" width="19.8984375" style="42" customWidth="1"/>
    <col min="4867" max="4867" width="19.19921875" style="42" customWidth="1"/>
    <col min="4868" max="4868" width="19.8984375" style="42" customWidth="1"/>
    <col min="4869" max="4869" width="18" style="42" customWidth="1"/>
    <col min="4870" max="5120" width="8.8984375" style="42"/>
    <col min="5121" max="5121" width="35.8984375" style="42" customWidth="1"/>
    <col min="5122" max="5122" width="19.8984375" style="42" customWidth="1"/>
    <col min="5123" max="5123" width="19.19921875" style="42" customWidth="1"/>
    <col min="5124" max="5124" width="19.8984375" style="42" customWidth="1"/>
    <col min="5125" max="5125" width="18" style="42" customWidth="1"/>
    <col min="5126" max="5376" width="8.8984375" style="42"/>
    <col min="5377" max="5377" width="35.8984375" style="42" customWidth="1"/>
    <col min="5378" max="5378" width="19.8984375" style="42" customWidth="1"/>
    <col min="5379" max="5379" width="19.19921875" style="42" customWidth="1"/>
    <col min="5380" max="5380" width="19.8984375" style="42" customWidth="1"/>
    <col min="5381" max="5381" width="18" style="42" customWidth="1"/>
    <col min="5382" max="5632" width="8.8984375" style="42"/>
    <col min="5633" max="5633" width="35.8984375" style="42" customWidth="1"/>
    <col min="5634" max="5634" width="19.8984375" style="42" customWidth="1"/>
    <col min="5635" max="5635" width="19.19921875" style="42" customWidth="1"/>
    <col min="5636" max="5636" width="19.8984375" style="42" customWidth="1"/>
    <col min="5637" max="5637" width="18" style="42" customWidth="1"/>
    <col min="5638" max="5888" width="8.8984375" style="42"/>
    <col min="5889" max="5889" width="35.8984375" style="42" customWidth="1"/>
    <col min="5890" max="5890" width="19.8984375" style="42" customWidth="1"/>
    <col min="5891" max="5891" width="19.19921875" style="42" customWidth="1"/>
    <col min="5892" max="5892" width="19.8984375" style="42" customWidth="1"/>
    <col min="5893" max="5893" width="18" style="42" customWidth="1"/>
    <col min="5894" max="6144" width="8.8984375" style="42"/>
    <col min="6145" max="6145" width="35.8984375" style="42" customWidth="1"/>
    <col min="6146" max="6146" width="19.8984375" style="42" customWidth="1"/>
    <col min="6147" max="6147" width="19.19921875" style="42" customWidth="1"/>
    <col min="6148" max="6148" width="19.8984375" style="42" customWidth="1"/>
    <col min="6149" max="6149" width="18" style="42" customWidth="1"/>
    <col min="6150" max="6400" width="8.8984375" style="42"/>
    <col min="6401" max="6401" width="35.8984375" style="42" customWidth="1"/>
    <col min="6402" max="6402" width="19.8984375" style="42" customWidth="1"/>
    <col min="6403" max="6403" width="19.19921875" style="42" customWidth="1"/>
    <col min="6404" max="6404" width="19.8984375" style="42" customWidth="1"/>
    <col min="6405" max="6405" width="18" style="42" customWidth="1"/>
    <col min="6406" max="6656" width="8.8984375" style="42"/>
    <col min="6657" max="6657" width="35.8984375" style="42" customWidth="1"/>
    <col min="6658" max="6658" width="19.8984375" style="42" customWidth="1"/>
    <col min="6659" max="6659" width="19.19921875" style="42" customWidth="1"/>
    <col min="6660" max="6660" width="19.8984375" style="42" customWidth="1"/>
    <col min="6661" max="6661" width="18" style="42" customWidth="1"/>
    <col min="6662" max="6912" width="8.8984375" style="42"/>
    <col min="6913" max="6913" width="35.8984375" style="42" customWidth="1"/>
    <col min="6914" max="6914" width="19.8984375" style="42" customWidth="1"/>
    <col min="6915" max="6915" width="19.19921875" style="42" customWidth="1"/>
    <col min="6916" max="6916" width="19.8984375" style="42" customWidth="1"/>
    <col min="6917" max="6917" width="18" style="42" customWidth="1"/>
    <col min="6918" max="7168" width="8.8984375" style="42"/>
    <col min="7169" max="7169" width="35.8984375" style="42" customWidth="1"/>
    <col min="7170" max="7170" width="19.8984375" style="42" customWidth="1"/>
    <col min="7171" max="7171" width="19.19921875" style="42" customWidth="1"/>
    <col min="7172" max="7172" width="19.8984375" style="42" customWidth="1"/>
    <col min="7173" max="7173" width="18" style="42" customWidth="1"/>
    <col min="7174" max="7424" width="8.8984375" style="42"/>
    <col min="7425" max="7425" width="35.8984375" style="42" customWidth="1"/>
    <col min="7426" max="7426" width="19.8984375" style="42" customWidth="1"/>
    <col min="7427" max="7427" width="19.19921875" style="42" customWidth="1"/>
    <col min="7428" max="7428" width="19.8984375" style="42" customWidth="1"/>
    <col min="7429" max="7429" width="18" style="42" customWidth="1"/>
    <col min="7430" max="7680" width="8.8984375" style="42"/>
    <col min="7681" max="7681" width="35.8984375" style="42" customWidth="1"/>
    <col min="7682" max="7682" width="19.8984375" style="42" customWidth="1"/>
    <col min="7683" max="7683" width="19.19921875" style="42" customWidth="1"/>
    <col min="7684" max="7684" width="19.8984375" style="42" customWidth="1"/>
    <col min="7685" max="7685" width="18" style="42" customWidth="1"/>
    <col min="7686" max="7936" width="8.8984375" style="42"/>
    <col min="7937" max="7937" width="35.8984375" style="42" customWidth="1"/>
    <col min="7938" max="7938" width="19.8984375" style="42" customWidth="1"/>
    <col min="7939" max="7939" width="19.19921875" style="42" customWidth="1"/>
    <col min="7940" max="7940" width="19.8984375" style="42" customWidth="1"/>
    <col min="7941" max="7941" width="18" style="42" customWidth="1"/>
    <col min="7942" max="8192" width="8.8984375" style="42"/>
    <col min="8193" max="8193" width="35.8984375" style="42" customWidth="1"/>
    <col min="8194" max="8194" width="19.8984375" style="42" customWidth="1"/>
    <col min="8195" max="8195" width="19.19921875" style="42" customWidth="1"/>
    <col min="8196" max="8196" width="19.8984375" style="42" customWidth="1"/>
    <col min="8197" max="8197" width="18" style="42" customWidth="1"/>
    <col min="8198" max="8448" width="8.8984375" style="42"/>
    <col min="8449" max="8449" width="35.8984375" style="42" customWidth="1"/>
    <col min="8450" max="8450" width="19.8984375" style="42" customWidth="1"/>
    <col min="8451" max="8451" width="19.19921875" style="42" customWidth="1"/>
    <col min="8452" max="8452" width="19.8984375" style="42" customWidth="1"/>
    <col min="8453" max="8453" width="18" style="42" customWidth="1"/>
    <col min="8454" max="8704" width="8.8984375" style="42"/>
    <col min="8705" max="8705" width="35.8984375" style="42" customWidth="1"/>
    <col min="8706" max="8706" width="19.8984375" style="42" customWidth="1"/>
    <col min="8707" max="8707" width="19.19921875" style="42" customWidth="1"/>
    <col min="8708" max="8708" width="19.8984375" style="42" customWidth="1"/>
    <col min="8709" max="8709" width="18" style="42" customWidth="1"/>
    <col min="8710" max="8960" width="8.8984375" style="42"/>
    <col min="8961" max="8961" width="35.8984375" style="42" customWidth="1"/>
    <col min="8962" max="8962" width="19.8984375" style="42" customWidth="1"/>
    <col min="8963" max="8963" width="19.19921875" style="42" customWidth="1"/>
    <col min="8964" max="8964" width="19.8984375" style="42" customWidth="1"/>
    <col min="8965" max="8965" width="18" style="42" customWidth="1"/>
    <col min="8966" max="9216" width="8.8984375" style="42"/>
    <col min="9217" max="9217" width="35.8984375" style="42" customWidth="1"/>
    <col min="9218" max="9218" width="19.8984375" style="42" customWidth="1"/>
    <col min="9219" max="9219" width="19.19921875" style="42" customWidth="1"/>
    <col min="9220" max="9220" width="19.8984375" style="42" customWidth="1"/>
    <col min="9221" max="9221" width="18" style="42" customWidth="1"/>
    <col min="9222" max="9472" width="8.8984375" style="42"/>
    <col min="9473" max="9473" width="35.8984375" style="42" customWidth="1"/>
    <col min="9474" max="9474" width="19.8984375" style="42" customWidth="1"/>
    <col min="9475" max="9475" width="19.19921875" style="42" customWidth="1"/>
    <col min="9476" max="9476" width="19.8984375" style="42" customWidth="1"/>
    <col min="9477" max="9477" width="18" style="42" customWidth="1"/>
    <col min="9478" max="9728" width="8.8984375" style="42"/>
    <col min="9729" max="9729" width="35.8984375" style="42" customWidth="1"/>
    <col min="9730" max="9730" width="19.8984375" style="42" customWidth="1"/>
    <col min="9731" max="9731" width="19.19921875" style="42" customWidth="1"/>
    <col min="9732" max="9732" width="19.8984375" style="42" customWidth="1"/>
    <col min="9733" max="9733" width="18" style="42" customWidth="1"/>
    <col min="9734" max="9984" width="8.8984375" style="42"/>
    <col min="9985" max="9985" width="35.8984375" style="42" customWidth="1"/>
    <col min="9986" max="9986" width="19.8984375" style="42" customWidth="1"/>
    <col min="9987" max="9987" width="19.19921875" style="42" customWidth="1"/>
    <col min="9988" max="9988" width="19.8984375" style="42" customWidth="1"/>
    <col min="9989" max="9989" width="18" style="42" customWidth="1"/>
    <col min="9990" max="10240" width="8.8984375" style="42"/>
    <col min="10241" max="10241" width="35.8984375" style="42" customWidth="1"/>
    <col min="10242" max="10242" width="19.8984375" style="42" customWidth="1"/>
    <col min="10243" max="10243" width="19.19921875" style="42" customWidth="1"/>
    <col min="10244" max="10244" width="19.8984375" style="42" customWidth="1"/>
    <col min="10245" max="10245" width="18" style="42" customWidth="1"/>
    <col min="10246" max="10496" width="8.8984375" style="42"/>
    <col min="10497" max="10497" width="35.8984375" style="42" customWidth="1"/>
    <col min="10498" max="10498" width="19.8984375" style="42" customWidth="1"/>
    <col min="10499" max="10499" width="19.19921875" style="42" customWidth="1"/>
    <col min="10500" max="10500" width="19.8984375" style="42" customWidth="1"/>
    <col min="10501" max="10501" width="18" style="42" customWidth="1"/>
    <col min="10502" max="10752" width="8.8984375" style="42"/>
    <col min="10753" max="10753" width="35.8984375" style="42" customWidth="1"/>
    <col min="10754" max="10754" width="19.8984375" style="42" customWidth="1"/>
    <col min="10755" max="10755" width="19.19921875" style="42" customWidth="1"/>
    <col min="10756" max="10756" width="19.8984375" style="42" customWidth="1"/>
    <col min="10757" max="10757" width="18" style="42" customWidth="1"/>
    <col min="10758" max="11008" width="8.8984375" style="42"/>
    <col min="11009" max="11009" width="35.8984375" style="42" customWidth="1"/>
    <col min="11010" max="11010" width="19.8984375" style="42" customWidth="1"/>
    <col min="11011" max="11011" width="19.19921875" style="42" customWidth="1"/>
    <col min="11012" max="11012" width="19.8984375" style="42" customWidth="1"/>
    <col min="11013" max="11013" width="18" style="42" customWidth="1"/>
    <col min="11014" max="11264" width="8.8984375" style="42"/>
    <col min="11265" max="11265" width="35.8984375" style="42" customWidth="1"/>
    <col min="11266" max="11266" width="19.8984375" style="42" customWidth="1"/>
    <col min="11267" max="11267" width="19.19921875" style="42" customWidth="1"/>
    <col min="11268" max="11268" width="19.8984375" style="42" customWidth="1"/>
    <col min="11269" max="11269" width="18" style="42" customWidth="1"/>
    <col min="11270" max="11520" width="8.8984375" style="42"/>
    <col min="11521" max="11521" width="35.8984375" style="42" customWidth="1"/>
    <col min="11522" max="11522" width="19.8984375" style="42" customWidth="1"/>
    <col min="11523" max="11523" width="19.19921875" style="42" customWidth="1"/>
    <col min="11524" max="11524" width="19.8984375" style="42" customWidth="1"/>
    <col min="11525" max="11525" width="18" style="42" customWidth="1"/>
    <col min="11526" max="11776" width="8.8984375" style="42"/>
    <col min="11777" max="11777" width="35.8984375" style="42" customWidth="1"/>
    <col min="11778" max="11778" width="19.8984375" style="42" customWidth="1"/>
    <col min="11779" max="11779" width="19.19921875" style="42" customWidth="1"/>
    <col min="11780" max="11780" width="19.8984375" style="42" customWidth="1"/>
    <col min="11781" max="11781" width="18" style="42" customWidth="1"/>
    <col min="11782" max="12032" width="8.8984375" style="42"/>
    <col min="12033" max="12033" width="35.8984375" style="42" customWidth="1"/>
    <col min="12034" max="12034" width="19.8984375" style="42" customWidth="1"/>
    <col min="12035" max="12035" width="19.19921875" style="42" customWidth="1"/>
    <col min="12036" max="12036" width="19.8984375" style="42" customWidth="1"/>
    <col min="12037" max="12037" width="18" style="42" customWidth="1"/>
    <col min="12038" max="12288" width="8.8984375" style="42"/>
    <col min="12289" max="12289" width="35.8984375" style="42" customWidth="1"/>
    <col min="12290" max="12290" width="19.8984375" style="42" customWidth="1"/>
    <col min="12291" max="12291" width="19.19921875" style="42" customWidth="1"/>
    <col min="12292" max="12292" width="19.8984375" style="42" customWidth="1"/>
    <col min="12293" max="12293" width="18" style="42" customWidth="1"/>
    <col min="12294" max="12544" width="8.8984375" style="42"/>
    <col min="12545" max="12545" width="35.8984375" style="42" customWidth="1"/>
    <col min="12546" max="12546" width="19.8984375" style="42" customWidth="1"/>
    <col min="12547" max="12547" width="19.19921875" style="42" customWidth="1"/>
    <col min="12548" max="12548" width="19.8984375" style="42" customWidth="1"/>
    <col min="12549" max="12549" width="18" style="42" customWidth="1"/>
    <col min="12550" max="12800" width="8.8984375" style="42"/>
    <col min="12801" max="12801" width="35.8984375" style="42" customWidth="1"/>
    <col min="12802" max="12802" width="19.8984375" style="42" customWidth="1"/>
    <col min="12803" max="12803" width="19.19921875" style="42" customWidth="1"/>
    <col min="12804" max="12804" width="19.8984375" style="42" customWidth="1"/>
    <col min="12805" max="12805" width="18" style="42" customWidth="1"/>
    <col min="12806" max="13056" width="8.8984375" style="42"/>
    <col min="13057" max="13057" width="35.8984375" style="42" customWidth="1"/>
    <col min="13058" max="13058" width="19.8984375" style="42" customWidth="1"/>
    <col min="13059" max="13059" width="19.19921875" style="42" customWidth="1"/>
    <col min="13060" max="13060" width="19.8984375" style="42" customWidth="1"/>
    <col min="13061" max="13061" width="18" style="42" customWidth="1"/>
    <col min="13062" max="13312" width="8.8984375" style="42"/>
    <col min="13313" max="13313" width="35.8984375" style="42" customWidth="1"/>
    <col min="13314" max="13314" width="19.8984375" style="42" customWidth="1"/>
    <col min="13315" max="13315" width="19.19921875" style="42" customWidth="1"/>
    <col min="13316" max="13316" width="19.8984375" style="42" customWidth="1"/>
    <col min="13317" max="13317" width="18" style="42" customWidth="1"/>
    <col min="13318" max="13568" width="8.8984375" style="42"/>
    <col min="13569" max="13569" width="35.8984375" style="42" customWidth="1"/>
    <col min="13570" max="13570" width="19.8984375" style="42" customWidth="1"/>
    <col min="13571" max="13571" width="19.19921875" style="42" customWidth="1"/>
    <col min="13572" max="13572" width="19.8984375" style="42" customWidth="1"/>
    <col min="13573" max="13573" width="18" style="42" customWidth="1"/>
    <col min="13574" max="13824" width="8.8984375" style="42"/>
    <col min="13825" max="13825" width="35.8984375" style="42" customWidth="1"/>
    <col min="13826" max="13826" width="19.8984375" style="42" customWidth="1"/>
    <col min="13827" max="13827" width="19.19921875" style="42" customWidth="1"/>
    <col min="13828" max="13828" width="19.8984375" style="42" customWidth="1"/>
    <col min="13829" max="13829" width="18" style="42" customWidth="1"/>
    <col min="13830" max="14080" width="8.8984375" style="42"/>
    <col min="14081" max="14081" width="35.8984375" style="42" customWidth="1"/>
    <col min="14082" max="14082" width="19.8984375" style="42" customWidth="1"/>
    <col min="14083" max="14083" width="19.19921875" style="42" customWidth="1"/>
    <col min="14084" max="14084" width="19.8984375" style="42" customWidth="1"/>
    <col min="14085" max="14085" width="18" style="42" customWidth="1"/>
    <col min="14086" max="14336" width="8.8984375" style="42"/>
    <col min="14337" max="14337" width="35.8984375" style="42" customWidth="1"/>
    <col min="14338" max="14338" width="19.8984375" style="42" customWidth="1"/>
    <col min="14339" max="14339" width="19.19921875" style="42" customWidth="1"/>
    <col min="14340" max="14340" width="19.8984375" style="42" customWidth="1"/>
    <col min="14341" max="14341" width="18" style="42" customWidth="1"/>
    <col min="14342" max="14592" width="8.8984375" style="42"/>
    <col min="14593" max="14593" width="35.8984375" style="42" customWidth="1"/>
    <col min="14594" max="14594" width="19.8984375" style="42" customWidth="1"/>
    <col min="14595" max="14595" width="19.19921875" style="42" customWidth="1"/>
    <col min="14596" max="14596" width="19.8984375" style="42" customWidth="1"/>
    <col min="14597" max="14597" width="18" style="42" customWidth="1"/>
    <col min="14598" max="14848" width="8.8984375" style="42"/>
    <col min="14849" max="14849" width="35.8984375" style="42" customWidth="1"/>
    <col min="14850" max="14850" width="19.8984375" style="42" customWidth="1"/>
    <col min="14851" max="14851" width="19.19921875" style="42" customWidth="1"/>
    <col min="14852" max="14852" width="19.8984375" style="42" customWidth="1"/>
    <col min="14853" max="14853" width="18" style="42" customWidth="1"/>
    <col min="14854" max="15104" width="8.8984375" style="42"/>
    <col min="15105" max="15105" width="35.8984375" style="42" customWidth="1"/>
    <col min="15106" max="15106" width="19.8984375" style="42" customWidth="1"/>
    <col min="15107" max="15107" width="19.19921875" style="42" customWidth="1"/>
    <col min="15108" max="15108" width="19.8984375" style="42" customWidth="1"/>
    <col min="15109" max="15109" width="18" style="42" customWidth="1"/>
    <col min="15110" max="15360" width="8.8984375" style="42"/>
    <col min="15361" max="15361" width="35.8984375" style="42" customWidth="1"/>
    <col min="15362" max="15362" width="19.8984375" style="42" customWidth="1"/>
    <col min="15363" max="15363" width="19.19921875" style="42" customWidth="1"/>
    <col min="15364" max="15364" width="19.8984375" style="42" customWidth="1"/>
    <col min="15365" max="15365" width="18" style="42" customWidth="1"/>
    <col min="15366" max="15616" width="8.8984375" style="42"/>
    <col min="15617" max="15617" width="35.8984375" style="42" customWidth="1"/>
    <col min="15618" max="15618" width="19.8984375" style="42" customWidth="1"/>
    <col min="15619" max="15619" width="19.19921875" style="42" customWidth="1"/>
    <col min="15620" max="15620" width="19.8984375" style="42" customWidth="1"/>
    <col min="15621" max="15621" width="18" style="42" customWidth="1"/>
    <col min="15622" max="15872" width="8.8984375" style="42"/>
    <col min="15873" max="15873" width="35.8984375" style="42" customWidth="1"/>
    <col min="15874" max="15874" width="19.8984375" style="42" customWidth="1"/>
    <col min="15875" max="15875" width="19.19921875" style="42" customWidth="1"/>
    <col min="15876" max="15876" width="19.8984375" style="42" customWidth="1"/>
    <col min="15877" max="15877" width="18" style="42" customWidth="1"/>
    <col min="15878" max="16128" width="8.8984375" style="42"/>
    <col min="16129" max="16129" width="35.8984375" style="42" customWidth="1"/>
    <col min="16130" max="16130" width="19.8984375" style="42" customWidth="1"/>
    <col min="16131" max="16131" width="19.19921875" style="42" customWidth="1"/>
    <col min="16132" max="16132" width="19.8984375" style="42" customWidth="1"/>
    <col min="16133" max="16133" width="18" style="42" customWidth="1"/>
    <col min="16134" max="16384" width="8.8984375" style="42"/>
  </cols>
  <sheetData>
    <row r="1" spans="1:6" ht="22.15" x14ac:dyDescent="0.45">
      <c r="A1" s="696" t="s">
        <v>372</v>
      </c>
      <c r="B1" s="696"/>
      <c r="C1" s="696"/>
      <c r="D1" s="696"/>
      <c r="E1" s="696"/>
      <c r="F1" s="147" t="s">
        <v>373</v>
      </c>
    </row>
    <row r="2" spans="1:6" ht="22.75" thickBot="1" x14ac:dyDescent="0.5">
      <c r="A2" s="199" t="e">
        <f>"檢查基準日："&amp;TEXT(YEAR(#REF!)-1911,0)&amp;"/"&amp;TEXT(#REF!,"m/d")</f>
        <v>#REF!</v>
      </c>
      <c r="B2" s="178"/>
      <c r="C2" s="178"/>
      <c r="D2" s="178"/>
      <c r="E2" s="178"/>
      <c r="F2" s="147"/>
    </row>
    <row r="3" spans="1:6" s="43" customFormat="1" ht="22.75" thickBot="1" x14ac:dyDescent="0.5">
      <c r="A3" s="180"/>
      <c r="B3" s="181" t="s">
        <v>374</v>
      </c>
      <c r="C3" s="102" t="s">
        <v>375</v>
      </c>
      <c r="D3" s="102" t="s">
        <v>376</v>
      </c>
      <c r="E3" s="103" t="s">
        <v>377</v>
      </c>
    </row>
    <row r="4" spans="1:6" x14ac:dyDescent="0.3">
      <c r="A4" s="44" t="s">
        <v>378</v>
      </c>
      <c r="B4" s="45"/>
      <c r="C4" s="46"/>
      <c r="D4" s="47"/>
      <c r="E4" s="48"/>
    </row>
    <row r="5" spans="1:6" x14ac:dyDescent="0.3">
      <c r="A5" s="49" t="s">
        <v>379</v>
      </c>
      <c r="B5" s="50"/>
      <c r="C5" s="51"/>
      <c r="D5" s="52"/>
      <c r="E5" s="53"/>
    </row>
    <row r="6" spans="1:6" x14ac:dyDescent="0.3">
      <c r="A6" s="49" t="s">
        <v>380</v>
      </c>
      <c r="B6" s="50"/>
      <c r="C6" s="51"/>
      <c r="D6" s="52"/>
      <c r="E6" s="53"/>
    </row>
    <row r="7" spans="1:6" x14ac:dyDescent="0.3">
      <c r="A7" s="49" t="s">
        <v>381</v>
      </c>
      <c r="B7" s="50"/>
      <c r="C7" s="51"/>
      <c r="D7" s="52"/>
      <c r="E7" s="53"/>
    </row>
    <row r="8" spans="1:6" x14ac:dyDescent="0.3">
      <c r="A8" s="49" t="s">
        <v>382</v>
      </c>
      <c r="B8" s="50"/>
      <c r="C8" s="51"/>
      <c r="D8" s="52"/>
      <c r="E8" s="53"/>
    </row>
    <row r="9" spans="1:6" x14ac:dyDescent="0.3">
      <c r="A9" s="182" t="s">
        <v>383</v>
      </c>
      <c r="B9" s="50"/>
      <c r="C9" s="51"/>
      <c r="D9" s="52"/>
      <c r="E9" s="53"/>
    </row>
    <row r="10" spans="1:6" x14ac:dyDescent="0.3">
      <c r="A10" s="183" t="s">
        <v>384</v>
      </c>
      <c r="B10" s="184"/>
      <c r="C10" s="54"/>
      <c r="D10" s="55"/>
      <c r="E10" s="56"/>
    </row>
    <row r="11" spans="1:6" x14ac:dyDescent="0.3">
      <c r="A11" s="49" t="s">
        <v>385</v>
      </c>
      <c r="B11" s="50"/>
      <c r="C11" s="51"/>
      <c r="D11" s="52"/>
      <c r="E11" s="53"/>
    </row>
    <row r="12" spans="1:6" x14ac:dyDescent="0.3">
      <c r="A12" s="49" t="s">
        <v>386</v>
      </c>
      <c r="B12" s="50"/>
      <c r="C12" s="51"/>
      <c r="D12" s="52"/>
      <c r="E12" s="53"/>
    </row>
    <row r="13" spans="1:6" x14ac:dyDescent="0.3">
      <c r="A13" s="49" t="s">
        <v>387</v>
      </c>
      <c r="B13" s="50"/>
      <c r="C13" s="51"/>
      <c r="D13" s="52"/>
      <c r="E13" s="53"/>
    </row>
    <row r="14" spans="1:6" x14ac:dyDescent="0.3">
      <c r="A14" s="185" t="s">
        <v>388</v>
      </c>
      <c r="B14" s="186"/>
      <c r="C14" s="187"/>
      <c r="D14" s="187"/>
      <c r="E14" s="188"/>
    </row>
    <row r="15" spans="1:6" x14ac:dyDescent="0.3">
      <c r="A15" s="185" t="s">
        <v>389</v>
      </c>
      <c r="B15" s="189"/>
      <c r="C15" s="96"/>
      <c r="D15" s="96"/>
      <c r="E15" s="190"/>
    </row>
    <row r="16" spans="1:6" x14ac:dyDescent="0.3">
      <c r="A16" s="191" t="s">
        <v>390</v>
      </c>
      <c r="B16" s="189"/>
      <c r="C16" s="96"/>
      <c r="D16" s="96"/>
      <c r="E16" s="190"/>
    </row>
    <row r="17" spans="1:5" x14ac:dyDescent="0.3">
      <c r="A17" s="192" t="s">
        <v>391</v>
      </c>
      <c r="B17" s="186"/>
      <c r="C17" s="187"/>
      <c r="D17" s="187"/>
      <c r="E17" s="188"/>
    </row>
    <row r="18" spans="1:5" x14ac:dyDescent="0.3">
      <c r="A18" s="49" t="s">
        <v>392</v>
      </c>
      <c r="B18" s="697"/>
      <c r="C18" s="698"/>
      <c r="D18" s="698"/>
      <c r="E18" s="699"/>
    </row>
    <row r="19" spans="1:5" x14ac:dyDescent="0.3">
      <c r="A19" s="49" t="s">
        <v>393</v>
      </c>
      <c r="B19" s="697"/>
      <c r="C19" s="698"/>
      <c r="D19" s="698"/>
      <c r="E19" s="699"/>
    </row>
    <row r="20" spans="1:5" ht="16.649999999999999" thickBot="1" x14ac:dyDescent="0.35">
      <c r="A20" s="193" t="s">
        <v>394</v>
      </c>
      <c r="B20" s="700"/>
      <c r="C20" s="701"/>
      <c r="D20" s="701"/>
      <c r="E20" s="702"/>
    </row>
    <row r="22" spans="1:5" ht="32.700000000000003" thickBot="1" x14ac:dyDescent="0.35">
      <c r="A22" s="59" t="s">
        <v>395</v>
      </c>
      <c r="C22" s="59" t="s">
        <v>396</v>
      </c>
    </row>
    <row r="23" spans="1:5" x14ac:dyDescent="0.3">
      <c r="A23" s="60" t="s">
        <v>397</v>
      </c>
      <c r="B23" s="194"/>
      <c r="C23" s="195"/>
    </row>
    <row r="24" spans="1:5" x14ac:dyDescent="0.3">
      <c r="A24" s="57" t="s">
        <v>398</v>
      </c>
      <c r="B24" s="196"/>
      <c r="C24" s="190"/>
    </row>
    <row r="25" spans="1:5" x14ac:dyDescent="0.3">
      <c r="A25" s="57" t="s">
        <v>399</v>
      </c>
      <c r="B25" s="196"/>
      <c r="C25" s="190"/>
    </row>
    <row r="26" spans="1:5" x14ac:dyDescent="0.3">
      <c r="A26" s="57" t="s">
        <v>400</v>
      </c>
      <c r="B26" s="196"/>
      <c r="C26" s="190"/>
    </row>
    <row r="27" spans="1:5" x14ac:dyDescent="0.3">
      <c r="A27" s="57" t="s">
        <v>401</v>
      </c>
      <c r="B27" s="196"/>
      <c r="C27" s="190"/>
    </row>
    <row r="28" spans="1:5" x14ac:dyDescent="0.3">
      <c r="A28" s="57" t="s">
        <v>402</v>
      </c>
      <c r="B28" s="196"/>
      <c r="C28" s="190"/>
    </row>
    <row r="29" spans="1:5" x14ac:dyDescent="0.3">
      <c r="A29" s="57" t="s">
        <v>403</v>
      </c>
      <c r="B29" s="196"/>
      <c r="C29" s="190"/>
    </row>
    <row r="30" spans="1:5" x14ac:dyDescent="0.3">
      <c r="A30" s="57" t="s">
        <v>404</v>
      </c>
      <c r="B30" s="196"/>
      <c r="C30" s="190"/>
    </row>
    <row r="31" spans="1:5" x14ac:dyDescent="0.3">
      <c r="A31" s="57" t="s">
        <v>405</v>
      </c>
      <c r="B31" s="196"/>
      <c r="C31" s="190"/>
    </row>
    <row r="32" spans="1:5" x14ac:dyDescent="0.3">
      <c r="A32" s="57" t="s">
        <v>406</v>
      </c>
      <c r="B32" s="196"/>
      <c r="C32" s="190"/>
    </row>
    <row r="33" spans="1:3" x14ac:dyDescent="0.3">
      <c r="A33" s="57" t="s">
        <v>407</v>
      </c>
      <c r="B33" s="196"/>
      <c r="C33" s="190"/>
    </row>
    <row r="34" spans="1:3" x14ac:dyDescent="0.3">
      <c r="A34" s="5" t="s">
        <v>408</v>
      </c>
      <c r="B34" s="196"/>
      <c r="C34" s="190"/>
    </row>
    <row r="35" spans="1:3" x14ac:dyDescent="0.3">
      <c r="A35" s="5" t="s">
        <v>409</v>
      </c>
      <c r="B35" s="196"/>
      <c r="C35" s="190"/>
    </row>
    <row r="36" spans="1:3" x14ac:dyDescent="0.3">
      <c r="A36" s="57" t="s">
        <v>410</v>
      </c>
      <c r="B36" s="196"/>
      <c r="C36" s="190"/>
    </row>
    <row r="37" spans="1:3" x14ac:dyDescent="0.3">
      <c r="A37" s="57" t="s">
        <v>411</v>
      </c>
      <c r="B37" s="196"/>
      <c r="C37" s="190"/>
    </row>
    <row r="38" spans="1:3" ht="16.649999999999999" thickBot="1" x14ac:dyDescent="0.35">
      <c r="A38" s="61" t="s">
        <v>412</v>
      </c>
      <c r="B38" s="197"/>
      <c r="C38" s="58"/>
    </row>
    <row r="40" spans="1:3" ht="19.399999999999999" x14ac:dyDescent="0.4">
      <c r="A40" s="235" t="s">
        <v>768</v>
      </c>
    </row>
  </sheetData>
  <mergeCells count="4">
    <mergeCell ref="A1:E1"/>
    <mergeCell ref="B18:E18"/>
    <mergeCell ref="B19:E19"/>
    <mergeCell ref="B20:E20"/>
  </mergeCells>
  <phoneticPr fontId="2" type="noConversion"/>
  <hyperlinks>
    <hyperlink ref="F1" location="清單!A1" display="清單" xr:uid="{00000000-0004-0000-1700-000000000000}"/>
  </hyperlinks>
  <pageMargins left="0.7" right="0.7" top="0.75" bottom="0.75" header="0.3" footer="0.3"/>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H16"/>
  <sheetViews>
    <sheetView workbookViewId="0">
      <selection sqref="A1:G1"/>
    </sheetView>
  </sheetViews>
  <sheetFormatPr defaultRowHeight="16.100000000000001" x14ac:dyDescent="0.3"/>
  <cols>
    <col min="2" max="2" width="15.09765625" customWidth="1"/>
    <col min="3" max="3" width="11.3984375" customWidth="1"/>
    <col min="4" max="4" width="20.8984375" customWidth="1"/>
    <col min="5" max="5" width="26.5" customWidth="1"/>
    <col min="6" max="6" width="22.796875" customWidth="1"/>
    <col min="7" max="7" width="13.5" customWidth="1"/>
  </cols>
  <sheetData>
    <row r="1" spans="1:8" ht="27.7" x14ac:dyDescent="0.3">
      <c r="A1" s="703" t="s">
        <v>354</v>
      </c>
      <c r="B1" s="703"/>
      <c r="C1" s="703"/>
      <c r="D1" s="703"/>
      <c r="E1" s="703"/>
      <c r="F1" s="703"/>
      <c r="G1" s="703"/>
      <c r="H1" s="147" t="s">
        <v>292</v>
      </c>
    </row>
    <row r="2" spans="1:8" ht="16.2" customHeight="1" x14ac:dyDescent="0.3">
      <c r="A2" s="704" t="e">
        <f>"檢查基準日："&amp;TEXT(YEAR(#REF!)-1911,0)&amp;"/"&amp;TEXT(#REF!,"m/d")</f>
        <v>#REF!</v>
      </c>
      <c r="B2" s="704"/>
      <c r="C2" s="704"/>
      <c r="D2" s="704"/>
      <c r="E2" s="704"/>
      <c r="F2" s="704"/>
      <c r="G2" s="704"/>
    </row>
    <row r="3" spans="1:8" ht="37.799999999999997" customHeight="1" x14ac:dyDescent="0.3">
      <c r="A3" s="166" t="s">
        <v>355</v>
      </c>
      <c r="B3" s="171" t="s">
        <v>356</v>
      </c>
      <c r="C3" s="166" t="s">
        <v>357</v>
      </c>
      <c r="D3" s="166" t="s">
        <v>358</v>
      </c>
      <c r="E3" s="166" t="s">
        <v>360</v>
      </c>
      <c r="F3" s="33" t="s">
        <v>359</v>
      </c>
      <c r="G3" s="166" t="s">
        <v>227</v>
      </c>
    </row>
    <row r="4" spans="1:8" x14ac:dyDescent="0.3">
      <c r="A4" s="40"/>
      <c r="B4" s="40"/>
      <c r="C4" s="40"/>
      <c r="D4" s="40"/>
      <c r="E4" s="40"/>
      <c r="F4" s="40"/>
      <c r="G4" s="40"/>
    </row>
    <row r="5" spans="1:8" x14ac:dyDescent="0.3">
      <c r="A5" s="40"/>
      <c r="B5" s="40"/>
      <c r="C5" s="40"/>
      <c r="D5" s="40"/>
      <c r="E5" s="40"/>
      <c r="F5" s="40"/>
      <c r="G5" s="40"/>
    </row>
    <row r="6" spans="1:8" x14ac:dyDescent="0.3">
      <c r="A6" s="40"/>
      <c r="B6" s="40"/>
      <c r="C6" s="40"/>
      <c r="D6" s="40"/>
      <c r="E6" s="40"/>
      <c r="F6" s="40"/>
      <c r="G6" s="40"/>
    </row>
    <row r="7" spans="1:8" x14ac:dyDescent="0.3">
      <c r="A7" s="40"/>
      <c r="B7" s="40"/>
      <c r="C7" s="40"/>
      <c r="D7" s="40"/>
      <c r="E7" s="40"/>
      <c r="F7" s="40"/>
      <c r="G7" s="40"/>
    </row>
    <row r="8" spans="1:8" x14ac:dyDescent="0.3">
      <c r="A8" s="40"/>
      <c r="B8" s="40"/>
      <c r="C8" s="40"/>
      <c r="D8" s="40"/>
      <c r="E8" s="40"/>
      <c r="F8" s="40"/>
      <c r="G8" s="40"/>
    </row>
    <row r="9" spans="1:8" x14ac:dyDescent="0.3">
      <c r="A9" s="40"/>
      <c r="B9" s="40"/>
      <c r="C9" s="40"/>
      <c r="D9" s="40"/>
      <c r="E9" s="40"/>
      <c r="F9" s="40"/>
      <c r="G9" s="40"/>
    </row>
    <row r="10" spans="1:8" x14ac:dyDescent="0.3">
      <c r="A10" s="40"/>
      <c r="B10" s="40"/>
      <c r="C10" s="40"/>
      <c r="D10" s="40"/>
      <c r="E10" s="40"/>
      <c r="F10" s="40"/>
      <c r="G10" s="40"/>
    </row>
    <row r="11" spans="1:8" x14ac:dyDescent="0.3">
      <c r="A11" s="40"/>
      <c r="B11" s="40"/>
      <c r="C11" s="40"/>
      <c r="D11" s="40"/>
      <c r="E11" s="40"/>
      <c r="F11" s="40"/>
      <c r="G11" s="40"/>
    </row>
    <row r="12" spans="1:8" x14ac:dyDescent="0.3">
      <c r="A12" s="40"/>
      <c r="B12" s="40"/>
      <c r="C12" s="40"/>
      <c r="D12" s="40"/>
      <c r="E12" s="40"/>
      <c r="F12" s="40"/>
      <c r="G12" s="40"/>
    </row>
    <row r="13" spans="1:8" x14ac:dyDescent="0.3">
      <c r="A13" s="40"/>
      <c r="B13" s="40"/>
      <c r="C13" s="40"/>
      <c r="D13" s="40"/>
      <c r="E13" s="40"/>
      <c r="F13" s="40"/>
      <c r="G13" s="40"/>
    </row>
    <row r="14" spans="1:8" ht="19.399999999999999" x14ac:dyDescent="0.3">
      <c r="A14" s="98" t="s">
        <v>362</v>
      </c>
    </row>
    <row r="15" spans="1:8" ht="19.399999999999999" x14ac:dyDescent="0.3">
      <c r="A15" s="98" t="s">
        <v>361</v>
      </c>
    </row>
    <row r="16" spans="1:8" ht="19.399999999999999" x14ac:dyDescent="0.4">
      <c r="A16" s="235" t="s">
        <v>769</v>
      </c>
    </row>
  </sheetData>
  <mergeCells count="2">
    <mergeCell ref="A1:G1"/>
    <mergeCell ref="A2:G2"/>
  </mergeCells>
  <phoneticPr fontId="2" type="noConversion"/>
  <hyperlinks>
    <hyperlink ref="H1" location="清單!A1" display="清單" xr:uid="{00000000-0004-0000-1800-000000000000}"/>
  </hyperlinks>
  <pageMargins left="0.7" right="0.7" top="0.75" bottom="0.75" header="0.3" footer="0.3"/>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B1:H5"/>
  <sheetViews>
    <sheetView workbookViewId="0"/>
  </sheetViews>
  <sheetFormatPr defaultColWidth="8.8984375" defaultRowHeight="19.399999999999999" x14ac:dyDescent="0.3"/>
  <cols>
    <col min="1" max="16384" width="8.8984375" style="168"/>
  </cols>
  <sheetData>
    <row r="1" spans="2:8" x14ac:dyDescent="0.3">
      <c r="H1" s="174" t="s">
        <v>292</v>
      </c>
    </row>
    <row r="2" spans="2:8" x14ac:dyDescent="0.3">
      <c r="B2" s="425" t="s">
        <v>770</v>
      </c>
    </row>
    <row r="3" spans="2:8" x14ac:dyDescent="0.3">
      <c r="B3" s="425" t="s">
        <v>1012</v>
      </c>
    </row>
    <row r="4" spans="2:8" s="425" customFormat="1" ht="16.100000000000001" x14ac:dyDescent="0.3"/>
    <row r="5" spans="2:8" x14ac:dyDescent="0.3">
      <c r="B5" s="170" t="s">
        <v>679</v>
      </c>
    </row>
  </sheetData>
  <phoneticPr fontId="2" type="noConversion"/>
  <hyperlinks>
    <hyperlink ref="B2" r:id="rId1" xr:uid="{00000000-0004-0000-1900-000000000000}"/>
    <hyperlink ref="H1" location="清單!A1" display="清單" xr:uid="{00000000-0004-0000-1900-000001000000}"/>
    <hyperlink ref="B3" r:id="rId2" xr:uid="{698B3195-8733-4BBC-9B31-1985CC5BACCF}"/>
  </hyperlinks>
  <pageMargins left="0.7" right="0.7" top="0.75" bottom="0.75" header="0.3" footer="0.3"/>
  <pageSetup paperSize="9" orientation="portrait" r:id="rId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G15"/>
  <sheetViews>
    <sheetView workbookViewId="0">
      <selection sqref="A1:E1"/>
    </sheetView>
  </sheetViews>
  <sheetFormatPr defaultRowHeight="16.100000000000001" x14ac:dyDescent="0.3"/>
  <cols>
    <col min="1" max="1" width="21.8984375" customWidth="1"/>
    <col min="2" max="2" width="18.59765625" customWidth="1"/>
    <col min="3" max="3" width="16.3984375" customWidth="1"/>
    <col min="4" max="4" width="17.19921875" customWidth="1"/>
    <col min="5" max="5" width="25.59765625" customWidth="1"/>
    <col min="257" max="257" width="21.8984375" customWidth="1"/>
    <col min="258" max="258" width="18.59765625" customWidth="1"/>
    <col min="259" max="259" width="16.3984375" customWidth="1"/>
    <col min="260" max="260" width="17.19921875" customWidth="1"/>
    <col min="261" max="261" width="25.59765625" customWidth="1"/>
    <col min="513" max="513" width="21.8984375" customWidth="1"/>
    <col min="514" max="514" width="18.59765625" customWidth="1"/>
    <col min="515" max="515" width="16.3984375" customWidth="1"/>
    <col min="516" max="516" width="17.19921875" customWidth="1"/>
    <col min="517" max="517" width="25.59765625" customWidth="1"/>
    <col min="769" max="769" width="21.8984375" customWidth="1"/>
    <col min="770" max="770" width="18.59765625" customWidth="1"/>
    <col min="771" max="771" width="16.3984375" customWidth="1"/>
    <col min="772" max="772" width="17.19921875" customWidth="1"/>
    <col min="773" max="773" width="25.59765625" customWidth="1"/>
    <col min="1025" max="1025" width="21.8984375" customWidth="1"/>
    <col min="1026" max="1026" width="18.59765625" customWidth="1"/>
    <col min="1027" max="1027" width="16.3984375" customWidth="1"/>
    <col min="1028" max="1028" width="17.19921875" customWidth="1"/>
    <col min="1029" max="1029" width="25.59765625" customWidth="1"/>
    <col min="1281" max="1281" width="21.8984375" customWidth="1"/>
    <col min="1282" max="1282" width="18.59765625" customWidth="1"/>
    <col min="1283" max="1283" width="16.3984375" customWidth="1"/>
    <col min="1284" max="1284" width="17.19921875" customWidth="1"/>
    <col min="1285" max="1285" width="25.59765625" customWidth="1"/>
    <col min="1537" max="1537" width="21.8984375" customWidth="1"/>
    <col min="1538" max="1538" width="18.59765625" customWidth="1"/>
    <col min="1539" max="1539" width="16.3984375" customWidth="1"/>
    <col min="1540" max="1540" width="17.19921875" customWidth="1"/>
    <col min="1541" max="1541" width="25.59765625" customWidth="1"/>
    <col min="1793" max="1793" width="21.8984375" customWidth="1"/>
    <col min="1794" max="1794" width="18.59765625" customWidth="1"/>
    <col min="1795" max="1795" width="16.3984375" customWidth="1"/>
    <col min="1796" max="1796" width="17.19921875" customWidth="1"/>
    <col min="1797" max="1797" width="25.59765625" customWidth="1"/>
    <col min="2049" max="2049" width="21.8984375" customWidth="1"/>
    <col min="2050" max="2050" width="18.59765625" customWidth="1"/>
    <col min="2051" max="2051" width="16.3984375" customWidth="1"/>
    <col min="2052" max="2052" width="17.19921875" customWidth="1"/>
    <col min="2053" max="2053" width="25.59765625" customWidth="1"/>
    <col min="2305" max="2305" width="21.8984375" customWidth="1"/>
    <col min="2306" max="2306" width="18.59765625" customWidth="1"/>
    <col min="2307" max="2307" width="16.3984375" customWidth="1"/>
    <col min="2308" max="2308" width="17.19921875" customWidth="1"/>
    <col min="2309" max="2309" width="25.59765625" customWidth="1"/>
    <col min="2561" max="2561" width="21.8984375" customWidth="1"/>
    <col min="2562" max="2562" width="18.59765625" customWidth="1"/>
    <col min="2563" max="2563" width="16.3984375" customWidth="1"/>
    <col min="2564" max="2564" width="17.19921875" customWidth="1"/>
    <col min="2565" max="2565" width="25.59765625" customWidth="1"/>
    <col min="2817" max="2817" width="21.8984375" customWidth="1"/>
    <col min="2818" max="2818" width="18.59765625" customWidth="1"/>
    <col min="2819" max="2819" width="16.3984375" customWidth="1"/>
    <col min="2820" max="2820" width="17.19921875" customWidth="1"/>
    <col min="2821" max="2821" width="25.59765625" customWidth="1"/>
    <col min="3073" max="3073" width="21.8984375" customWidth="1"/>
    <col min="3074" max="3074" width="18.59765625" customWidth="1"/>
    <col min="3075" max="3075" width="16.3984375" customWidth="1"/>
    <col min="3076" max="3076" width="17.19921875" customWidth="1"/>
    <col min="3077" max="3077" width="25.59765625" customWidth="1"/>
    <col min="3329" max="3329" width="21.8984375" customWidth="1"/>
    <col min="3330" max="3330" width="18.59765625" customWidth="1"/>
    <col min="3331" max="3331" width="16.3984375" customWidth="1"/>
    <col min="3332" max="3332" width="17.19921875" customWidth="1"/>
    <col min="3333" max="3333" width="25.59765625" customWidth="1"/>
    <col min="3585" max="3585" width="21.8984375" customWidth="1"/>
    <col min="3586" max="3586" width="18.59765625" customWidth="1"/>
    <col min="3587" max="3587" width="16.3984375" customWidth="1"/>
    <col min="3588" max="3588" width="17.19921875" customWidth="1"/>
    <col min="3589" max="3589" width="25.59765625" customWidth="1"/>
    <col min="3841" max="3841" width="21.8984375" customWidth="1"/>
    <col min="3842" max="3842" width="18.59765625" customWidth="1"/>
    <col min="3843" max="3843" width="16.3984375" customWidth="1"/>
    <col min="3844" max="3844" width="17.19921875" customWidth="1"/>
    <col min="3845" max="3845" width="25.59765625" customWidth="1"/>
    <col min="4097" max="4097" width="21.8984375" customWidth="1"/>
    <col min="4098" max="4098" width="18.59765625" customWidth="1"/>
    <col min="4099" max="4099" width="16.3984375" customWidth="1"/>
    <col min="4100" max="4100" width="17.19921875" customWidth="1"/>
    <col min="4101" max="4101" width="25.59765625" customWidth="1"/>
    <col min="4353" max="4353" width="21.8984375" customWidth="1"/>
    <col min="4354" max="4354" width="18.59765625" customWidth="1"/>
    <col min="4355" max="4355" width="16.3984375" customWidth="1"/>
    <col min="4356" max="4356" width="17.19921875" customWidth="1"/>
    <col min="4357" max="4357" width="25.59765625" customWidth="1"/>
    <col min="4609" max="4609" width="21.8984375" customWidth="1"/>
    <col min="4610" max="4610" width="18.59765625" customWidth="1"/>
    <col min="4611" max="4611" width="16.3984375" customWidth="1"/>
    <col min="4612" max="4612" width="17.19921875" customWidth="1"/>
    <col min="4613" max="4613" width="25.59765625" customWidth="1"/>
    <col min="4865" max="4865" width="21.8984375" customWidth="1"/>
    <col min="4866" max="4866" width="18.59765625" customWidth="1"/>
    <col min="4867" max="4867" width="16.3984375" customWidth="1"/>
    <col min="4868" max="4868" width="17.19921875" customWidth="1"/>
    <col min="4869" max="4869" width="25.59765625" customWidth="1"/>
    <col min="5121" max="5121" width="21.8984375" customWidth="1"/>
    <col min="5122" max="5122" width="18.59765625" customWidth="1"/>
    <col min="5123" max="5123" width="16.3984375" customWidth="1"/>
    <col min="5124" max="5124" width="17.19921875" customWidth="1"/>
    <col min="5125" max="5125" width="25.59765625" customWidth="1"/>
    <col min="5377" max="5377" width="21.8984375" customWidth="1"/>
    <col min="5378" max="5378" width="18.59765625" customWidth="1"/>
    <col min="5379" max="5379" width="16.3984375" customWidth="1"/>
    <col min="5380" max="5380" width="17.19921875" customWidth="1"/>
    <col min="5381" max="5381" width="25.59765625" customWidth="1"/>
    <col min="5633" max="5633" width="21.8984375" customWidth="1"/>
    <col min="5634" max="5634" width="18.59765625" customWidth="1"/>
    <col min="5635" max="5635" width="16.3984375" customWidth="1"/>
    <col min="5636" max="5636" width="17.19921875" customWidth="1"/>
    <col min="5637" max="5637" width="25.59765625" customWidth="1"/>
    <col min="5889" max="5889" width="21.8984375" customWidth="1"/>
    <col min="5890" max="5890" width="18.59765625" customWidth="1"/>
    <col min="5891" max="5891" width="16.3984375" customWidth="1"/>
    <col min="5892" max="5892" width="17.19921875" customWidth="1"/>
    <col min="5893" max="5893" width="25.59765625" customWidth="1"/>
    <col min="6145" max="6145" width="21.8984375" customWidth="1"/>
    <col min="6146" max="6146" width="18.59765625" customWidth="1"/>
    <col min="6147" max="6147" width="16.3984375" customWidth="1"/>
    <col min="6148" max="6148" width="17.19921875" customWidth="1"/>
    <col min="6149" max="6149" width="25.59765625" customWidth="1"/>
    <col min="6401" max="6401" width="21.8984375" customWidth="1"/>
    <col min="6402" max="6402" width="18.59765625" customWidth="1"/>
    <col min="6403" max="6403" width="16.3984375" customWidth="1"/>
    <col min="6404" max="6404" width="17.19921875" customWidth="1"/>
    <col min="6405" max="6405" width="25.59765625" customWidth="1"/>
    <col min="6657" max="6657" width="21.8984375" customWidth="1"/>
    <col min="6658" max="6658" width="18.59765625" customWidth="1"/>
    <col min="6659" max="6659" width="16.3984375" customWidth="1"/>
    <col min="6660" max="6660" width="17.19921875" customWidth="1"/>
    <col min="6661" max="6661" width="25.59765625" customWidth="1"/>
    <col min="6913" max="6913" width="21.8984375" customWidth="1"/>
    <col min="6914" max="6914" width="18.59765625" customWidth="1"/>
    <col min="6915" max="6915" width="16.3984375" customWidth="1"/>
    <col min="6916" max="6916" width="17.19921875" customWidth="1"/>
    <col min="6917" max="6917" width="25.59765625" customWidth="1"/>
    <col min="7169" max="7169" width="21.8984375" customWidth="1"/>
    <col min="7170" max="7170" width="18.59765625" customWidth="1"/>
    <col min="7171" max="7171" width="16.3984375" customWidth="1"/>
    <col min="7172" max="7172" width="17.19921875" customWidth="1"/>
    <col min="7173" max="7173" width="25.59765625" customWidth="1"/>
    <col min="7425" max="7425" width="21.8984375" customWidth="1"/>
    <col min="7426" max="7426" width="18.59765625" customWidth="1"/>
    <col min="7427" max="7427" width="16.3984375" customWidth="1"/>
    <col min="7428" max="7428" width="17.19921875" customWidth="1"/>
    <col min="7429" max="7429" width="25.59765625" customWidth="1"/>
    <col min="7681" max="7681" width="21.8984375" customWidth="1"/>
    <col min="7682" max="7682" width="18.59765625" customWidth="1"/>
    <col min="7683" max="7683" width="16.3984375" customWidth="1"/>
    <col min="7684" max="7684" width="17.19921875" customWidth="1"/>
    <col min="7685" max="7685" width="25.59765625" customWidth="1"/>
    <col min="7937" max="7937" width="21.8984375" customWidth="1"/>
    <col min="7938" max="7938" width="18.59765625" customWidth="1"/>
    <col min="7939" max="7939" width="16.3984375" customWidth="1"/>
    <col min="7940" max="7940" width="17.19921875" customWidth="1"/>
    <col min="7941" max="7941" width="25.59765625" customWidth="1"/>
    <col min="8193" max="8193" width="21.8984375" customWidth="1"/>
    <col min="8194" max="8194" width="18.59765625" customWidth="1"/>
    <col min="8195" max="8195" width="16.3984375" customWidth="1"/>
    <col min="8196" max="8196" width="17.19921875" customWidth="1"/>
    <col min="8197" max="8197" width="25.59765625" customWidth="1"/>
    <col min="8449" max="8449" width="21.8984375" customWidth="1"/>
    <col min="8450" max="8450" width="18.59765625" customWidth="1"/>
    <col min="8451" max="8451" width="16.3984375" customWidth="1"/>
    <col min="8452" max="8452" width="17.19921875" customWidth="1"/>
    <col min="8453" max="8453" width="25.59765625" customWidth="1"/>
    <col min="8705" max="8705" width="21.8984375" customWidth="1"/>
    <col min="8706" max="8706" width="18.59765625" customWidth="1"/>
    <col min="8707" max="8707" width="16.3984375" customWidth="1"/>
    <col min="8708" max="8708" width="17.19921875" customWidth="1"/>
    <col min="8709" max="8709" width="25.59765625" customWidth="1"/>
    <col min="8961" max="8961" width="21.8984375" customWidth="1"/>
    <col min="8962" max="8962" width="18.59765625" customWidth="1"/>
    <col min="8963" max="8963" width="16.3984375" customWidth="1"/>
    <col min="8964" max="8964" width="17.19921875" customWidth="1"/>
    <col min="8965" max="8965" width="25.59765625" customWidth="1"/>
    <col min="9217" max="9217" width="21.8984375" customWidth="1"/>
    <col min="9218" max="9218" width="18.59765625" customWidth="1"/>
    <col min="9219" max="9219" width="16.3984375" customWidth="1"/>
    <col min="9220" max="9220" width="17.19921875" customWidth="1"/>
    <col min="9221" max="9221" width="25.59765625" customWidth="1"/>
    <col min="9473" max="9473" width="21.8984375" customWidth="1"/>
    <col min="9474" max="9474" width="18.59765625" customWidth="1"/>
    <col min="9475" max="9475" width="16.3984375" customWidth="1"/>
    <col min="9476" max="9476" width="17.19921875" customWidth="1"/>
    <col min="9477" max="9477" width="25.59765625" customWidth="1"/>
    <col min="9729" max="9729" width="21.8984375" customWidth="1"/>
    <col min="9730" max="9730" width="18.59765625" customWidth="1"/>
    <col min="9731" max="9731" width="16.3984375" customWidth="1"/>
    <col min="9732" max="9732" width="17.19921875" customWidth="1"/>
    <col min="9733" max="9733" width="25.59765625" customWidth="1"/>
    <col min="9985" max="9985" width="21.8984375" customWidth="1"/>
    <col min="9986" max="9986" width="18.59765625" customWidth="1"/>
    <col min="9987" max="9987" width="16.3984375" customWidth="1"/>
    <col min="9988" max="9988" width="17.19921875" customWidth="1"/>
    <col min="9989" max="9989" width="25.59765625" customWidth="1"/>
    <col min="10241" max="10241" width="21.8984375" customWidth="1"/>
    <col min="10242" max="10242" width="18.59765625" customWidth="1"/>
    <col min="10243" max="10243" width="16.3984375" customWidth="1"/>
    <col min="10244" max="10244" width="17.19921875" customWidth="1"/>
    <col min="10245" max="10245" width="25.59765625" customWidth="1"/>
    <col min="10497" max="10497" width="21.8984375" customWidth="1"/>
    <col min="10498" max="10498" width="18.59765625" customWidth="1"/>
    <col min="10499" max="10499" width="16.3984375" customWidth="1"/>
    <col min="10500" max="10500" width="17.19921875" customWidth="1"/>
    <col min="10501" max="10501" width="25.59765625" customWidth="1"/>
    <col min="10753" max="10753" width="21.8984375" customWidth="1"/>
    <col min="10754" max="10754" width="18.59765625" customWidth="1"/>
    <col min="10755" max="10755" width="16.3984375" customWidth="1"/>
    <col min="10756" max="10756" width="17.19921875" customWidth="1"/>
    <col min="10757" max="10757" width="25.59765625" customWidth="1"/>
    <col min="11009" max="11009" width="21.8984375" customWidth="1"/>
    <col min="11010" max="11010" width="18.59765625" customWidth="1"/>
    <col min="11011" max="11011" width="16.3984375" customWidth="1"/>
    <col min="11012" max="11012" width="17.19921875" customWidth="1"/>
    <col min="11013" max="11013" width="25.59765625" customWidth="1"/>
    <col min="11265" max="11265" width="21.8984375" customWidth="1"/>
    <col min="11266" max="11266" width="18.59765625" customWidth="1"/>
    <col min="11267" max="11267" width="16.3984375" customWidth="1"/>
    <col min="11268" max="11268" width="17.19921875" customWidth="1"/>
    <col min="11269" max="11269" width="25.59765625" customWidth="1"/>
    <col min="11521" max="11521" width="21.8984375" customWidth="1"/>
    <col min="11522" max="11522" width="18.59765625" customWidth="1"/>
    <col min="11523" max="11523" width="16.3984375" customWidth="1"/>
    <col min="11524" max="11524" width="17.19921875" customWidth="1"/>
    <col min="11525" max="11525" width="25.59765625" customWidth="1"/>
    <col min="11777" max="11777" width="21.8984375" customWidth="1"/>
    <col min="11778" max="11778" width="18.59765625" customWidth="1"/>
    <col min="11779" max="11779" width="16.3984375" customWidth="1"/>
    <col min="11780" max="11780" width="17.19921875" customWidth="1"/>
    <col min="11781" max="11781" width="25.59765625" customWidth="1"/>
    <col min="12033" max="12033" width="21.8984375" customWidth="1"/>
    <col min="12034" max="12034" width="18.59765625" customWidth="1"/>
    <col min="12035" max="12035" width="16.3984375" customWidth="1"/>
    <col min="12036" max="12036" width="17.19921875" customWidth="1"/>
    <col min="12037" max="12037" width="25.59765625" customWidth="1"/>
    <col min="12289" max="12289" width="21.8984375" customWidth="1"/>
    <col min="12290" max="12290" width="18.59765625" customWidth="1"/>
    <col min="12291" max="12291" width="16.3984375" customWidth="1"/>
    <col min="12292" max="12292" width="17.19921875" customWidth="1"/>
    <col min="12293" max="12293" width="25.59765625" customWidth="1"/>
    <col min="12545" max="12545" width="21.8984375" customWidth="1"/>
    <col min="12546" max="12546" width="18.59765625" customWidth="1"/>
    <col min="12547" max="12547" width="16.3984375" customWidth="1"/>
    <col min="12548" max="12548" width="17.19921875" customWidth="1"/>
    <col min="12549" max="12549" width="25.59765625" customWidth="1"/>
    <col min="12801" max="12801" width="21.8984375" customWidth="1"/>
    <col min="12802" max="12802" width="18.59765625" customWidth="1"/>
    <col min="12803" max="12803" width="16.3984375" customWidth="1"/>
    <col min="12804" max="12804" width="17.19921875" customWidth="1"/>
    <col min="12805" max="12805" width="25.59765625" customWidth="1"/>
    <col min="13057" max="13057" width="21.8984375" customWidth="1"/>
    <col min="13058" max="13058" width="18.59765625" customWidth="1"/>
    <col min="13059" max="13059" width="16.3984375" customWidth="1"/>
    <col min="13060" max="13060" width="17.19921875" customWidth="1"/>
    <col min="13061" max="13061" width="25.59765625" customWidth="1"/>
    <col min="13313" max="13313" width="21.8984375" customWidth="1"/>
    <col min="13314" max="13314" width="18.59765625" customWidth="1"/>
    <col min="13315" max="13315" width="16.3984375" customWidth="1"/>
    <col min="13316" max="13316" width="17.19921875" customWidth="1"/>
    <col min="13317" max="13317" width="25.59765625" customWidth="1"/>
    <col min="13569" max="13569" width="21.8984375" customWidth="1"/>
    <col min="13570" max="13570" width="18.59765625" customWidth="1"/>
    <col min="13571" max="13571" width="16.3984375" customWidth="1"/>
    <col min="13572" max="13572" width="17.19921875" customWidth="1"/>
    <col min="13573" max="13573" width="25.59765625" customWidth="1"/>
    <col min="13825" max="13825" width="21.8984375" customWidth="1"/>
    <col min="13826" max="13826" width="18.59765625" customWidth="1"/>
    <col min="13827" max="13827" width="16.3984375" customWidth="1"/>
    <col min="13828" max="13828" width="17.19921875" customWidth="1"/>
    <col min="13829" max="13829" width="25.59765625" customWidth="1"/>
    <col min="14081" max="14081" width="21.8984375" customWidth="1"/>
    <col min="14082" max="14082" width="18.59765625" customWidth="1"/>
    <col min="14083" max="14083" width="16.3984375" customWidth="1"/>
    <col min="14084" max="14084" width="17.19921875" customWidth="1"/>
    <col min="14085" max="14085" width="25.59765625" customWidth="1"/>
    <col min="14337" max="14337" width="21.8984375" customWidth="1"/>
    <col min="14338" max="14338" width="18.59765625" customWidth="1"/>
    <col min="14339" max="14339" width="16.3984375" customWidth="1"/>
    <col min="14340" max="14340" width="17.19921875" customWidth="1"/>
    <col min="14341" max="14341" width="25.59765625" customWidth="1"/>
    <col min="14593" max="14593" width="21.8984375" customWidth="1"/>
    <col min="14594" max="14594" width="18.59765625" customWidth="1"/>
    <col min="14595" max="14595" width="16.3984375" customWidth="1"/>
    <col min="14596" max="14596" width="17.19921875" customWidth="1"/>
    <col min="14597" max="14597" width="25.59765625" customWidth="1"/>
    <col min="14849" max="14849" width="21.8984375" customWidth="1"/>
    <col min="14850" max="14850" width="18.59765625" customWidth="1"/>
    <col min="14851" max="14851" width="16.3984375" customWidth="1"/>
    <col min="14852" max="14852" width="17.19921875" customWidth="1"/>
    <col min="14853" max="14853" width="25.59765625" customWidth="1"/>
    <col min="15105" max="15105" width="21.8984375" customWidth="1"/>
    <col min="15106" max="15106" width="18.59765625" customWidth="1"/>
    <col min="15107" max="15107" width="16.3984375" customWidth="1"/>
    <col min="15108" max="15108" width="17.19921875" customWidth="1"/>
    <col min="15109" max="15109" width="25.59765625" customWidth="1"/>
    <col min="15361" max="15361" width="21.8984375" customWidth="1"/>
    <col min="15362" max="15362" width="18.59765625" customWidth="1"/>
    <col min="15363" max="15363" width="16.3984375" customWidth="1"/>
    <col min="15364" max="15364" width="17.19921875" customWidth="1"/>
    <col min="15365" max="15365" width="25.59765625" customWidth="1"/>
    <col min="15617" max="15617" width="21.8984375" customWidth="1"/>
    <col min="15618" max="15618" width="18.59765625" customWidth="1"/>
    <col min="15619" max="15619" width="16.3984375" customWidth="1"/>
    <col min="15620" max="15620" width="17.19921875" customWidth="1"/>
    <col min="15621" max="15621" width="25.59765625" customWidth="1"/>
    <col min="15873" max="15873" width="21.8984375" customWidth="1"/>
    <col min="15874" max="15874" width="18.59765625" customWidth="1"/>
    <col min="15875" max="15875" width="16.3984375" customWidth="1"/>
    <col min="15876" max="15876" width="17.19921875" customWidth="1"/>
    <col min="15877" max="15877" width="25.59765625" customWidth="1"/>
    <col min="16129" max="16129" width="21.8984375" customWidth="1"/>
    <col min="16130" max="16130" width="18.59765625" customWidth="1"/>
    <col min="16131" max="16131" width="16.3984375" customWidth="1"/>
    <col min="16132" max="16132" width="17.19921875" customWidth="1"/>
    <col min="16133" max="16133" width="25.59765625" customWidth="1"/>
  </cols>
  <sheetData>
    <row r="1" spans="1:7" ht="22.15" x14ac:dyDescent="0.3">
      <c r="A1" s="666" t="s">
        <v>214</v>
      </c>
      <c r="B1" s="666"/>
      <c r="C1" s="666"/>
      <c r="D1" s="666"/>
      <c r="E1" s="666"/>
      <c r="F1" s="147" t="s">
        <v>293</v>
      </c>
    </row>
    <row r="2" spans="1:7" ht="19.399999999999999" x14ac:dyDescent="0.3">
      <c r="A2" s="706" t="e">
        <f>"檢查基準日："&amp;TEXT(YEAR(#REF!)-1911,0)&amp;"/"&amp;TEXT(#REF!,"m/d")</f>
        <v>#REF!</v>
      </c>
      <c r="B2" s="706"/>
      <c r="C2" s="706"/>
      <c r="D2" s="706"/>
      <c r="E2" s="706"/>
      <c r="F2" s="143"/>
      <c r="G2" s="143"/>
    </row>
    <row r="3" spans="1:7" ht="19.399999999999999" x14ac:dyDescent="0.3">
      <c r="A3" s="705" t="s">
        <v>0</v>
      </c>
      <c r="B3" s="705" t="s">
        <v>138</v>
      </c>
      <c r="C3" s="705" t="s">
        <v>139</v>
      </c>
      <c r="D3" s="172" t="e">
        <f>YEAR(#REF!)-1912&amp;"年度"</f>
        <v>#REF!</v>
      </c>
      <c r="E3" s="172" t="e">
        <f>YEAR(#REF!)-1913&amp;"年度"</f>
        <v>#REF!</v>
      </c>
      <c r="F3" s="147"/>
    </row>
    <row r="4" spans="1:7" ht="19.399999999999999" x14ac:dyDescent="0.3">
      <c r="A4" s="705"/>
      <c r="B4" s="705"/>
      <c r="C4" s="705"/>
      <c r="D4" s="172" t="s">
        <v>364</v>
      </c>
      <c r="E4" s="172" t="s">
        <v>365</v>
      </c>
    </row>
    <row r="5" spans="1:7" ht="19.399999999999999" x14ac:dyDescent="0.3">
      <c r="A5" s="173" t="s">
        <v>140</v>
      </c>
      <c r="B5" s="173"/>
      <c r="C5" s="173"/>
      <c r="D5" s="173"/>
      <c r="E5" s="173"/>
    </row>
    <row r="6" spans="1:7" ht="19.399999999999999" x14ac:dyDescent="0.3">
      <c r="A6" s="173" t="s">
        <v>141</v>
      </c>
      <c r="B6" s="173"/>
      <c r="C6" s="173"/>
      <c r="D6" s="173"/>
      <c r="E6" s="173"/>
    </row>
    <row r="7" spans="1:7" ht="19.399999999999999" x14ac:dyDescent="0.3">
      <c r="A7" s="173" t="s">
        <v>142</v>
      </c>
      <c r="B7" s="173"/>
      <c r="C7" s="173"/>
      <c r="D7" s="173"/>
      <c r="E7" s="173"/>
    </row>
    <row r="8" spans="1:7" ht="19.399999999999999" x14ac:dyDescent="0.3">
      <c r="A8" s="173" t="s">
        <v>143</v>
      </c>
      <c r="B8" s="173"/>
      <c r="C8" s="173"/>
      <c r="D8" s="173"/>
      <c r="E8" s="173"/>
    </row>
    <row r="9" spans="1:7" ht="19.399999999999999" x14ac:dyDescent="0.3">
      <c r="A9" s="173" t="s">
        <v>144</v>
      </c>
      <c r="B9" s="173"/>
      <c r="C9" s="173"/>
      <c r="D9" s="173"/>
      <c r="E9" s="173"/>
    </row>
    <row r="10" spans="1:7" ht="19.399999999999999" x14ac:dyDescent="0.3">
      <c r="A10" s="173" t="s">
        <v>145</v>
      </c>
      <c r="B10" s="173"/>
      <c r="C10" s="173"/>
      <c r="D10" s="173"/>
      <c r="E10" s="173"/>
    </row>
    <row r="11" spans="1:7" ht="19.399999999999999" x14ac:dyDescent="0.3">
      <c r="A11" s="173" t="s">
        <v>146</v>
      </c>
      <c r="B11" s="173"/>
      <c r="C11" s="173"/>
      <c r="D11" s="173"/>
      <c r="E11" s="173"/>
    </row>
    <row r="12" spans="1:7" ht="19.399999999999999" x14ac:dyDescent="0.3">
      <c r="A12" s="173" t="s">
        <v>147</v>
      </c>
      <c r="B12" s="173"/>
      <c r="C12" s="173"/>
      <c r="D12" s="173"/>
      <c r="E12" s="173"/>
    </row>
    <row r="13" spans="1:7" ht="19.399999999999999" x14ac:dyDescent="0.3">
      <c r="A13" s="62" t="s">
        <v>148</v>
      </c>
    </row>
    <row r="15" spans="1:7" ht="19.399999999999999" x14ac:dyDescent="0.4">
      <c r="A15" s="235" t="s">
        <v>951</v>
      </c>
    </row>
  </sheetData>
  <mergeCells count="5">
    <mergeCell ref="A1:E1"/>
    <mergeCell ref="A3:A4"/>
    <mergeCell ref="B3:B4"/>
    <mergeCell ref="C3:C4"/>
    <mergeCell ref="A2:E2"/>
  </mergeCells>
  <phoneticPr fontId="2" type="noConversion"/>
  <hyperlinks>
    <hyperlink ref="F1" location="清單!A1" display="清單" xr:uid="{00000000-0004-0000-1A00-000000000000}"/>
  </hyperlinks>
  <pageMargins left="0.7" right="0.7" top="0.75" bottom="0.75" header="0.3" footer="0.3"/>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0"/>
    <pageSetUpPr fitToPage="1"/>
  </sheetPr>
  <dimension ref="A1:K16"/>
  <sheetViews>
    <sheetView workbookViewId="0">
      <selection sqref="A1:J1"/>
    </sheetView>
  </sheetViews>
  <sheetFormatPr defaultRowHeight="16.100000000000001" x14ac:dyDescent="0.3"/>
  <cols>
    <col min="2" max="2" width="28.19921875" customWidth="1"/>
    <col min="3" max="3" width="19.5" customWidth="1"/>
    <col min="4" max="4" width="18.3984375" bestFit="1" customWidth="1"/>
    <col min="5" max="5" width="18" customWidth="1"/>
    <col min="6" max="6" width="17.3984375" customWidth="1"/>
    <col min="7" max="7" width="17.19921875" customWidth="1"/>
    <col min="8" max="8" width="13.5" customWidth="1"/>
    <col min="9" max="9" width="16.8984375" customWidth="1"/>
    <col min="10" max="10" width="19.796875" bestFit="1" customWidth="1"/>
  </cols>
  <sheetData>
    <row r="1" spans="1:11" ht="22.15" x14ac:dyDescent="0.3">
      <c r="A1" s="666" t="s">
        <v>657</v>
      </c>
      <c r="B1" s="666"/>
      <c r="C1" s="666"/>
      <c r="D1" s="666"/>
      <c r="E1" s="666"/>
      <c r="F1" s="666"/>
      <c r="G1" s="666"/>
      <c r="H1" s="666"/>
      <c r="I1" s="666"/>
      <c r="J1" s="666"/>
      <c r="K1" s="147" t="s">
        <v>293</v>
      </c>
    </row>
    <row r="2" spans="1:11" ht="19.399999999999999" x14ac:dyDescent="0.3">
      <c r="A2" s="413" t="e">
        <f>"檢查基準日："&amp;TEXT(YEAR(#REF!)-1911,0)&amp;"/"&amp;TEXT(#REF!,"m/d")</f>
        <v>#REF!</v>
      </c>
      <c r="D2" s="413"/>
      <c r="E2" s="413"/>
      <c r="F2" s="413"/>
      <c r="G2" s="413"/>
      <c r="H2" s="413"/>
      <c r="I2" s="413"/>
      <c r="J2" s="413"/>
    </row>
    <row r="3" spans="1:11" ht="135.69999999999999" x14ac:dyDescent="0.3">
      <c r="A3" s="377" t="s">
        <v>195</v>
      </c>
      <c r="B3" s="377" t="s">
        <v>724</v>
      </c>
      <c r="C3" s="377" t="s">
        <v>636</v>
      </c>
      <c r="D3" s="377" t="s">
        <v>637</v>
      </c>
      <c r="E3" s="377" t="s">
        <v>638</v>
      </c>
      <c r="F3" s="377" t="s">
        <v>640</v>
      </c>
      <c r="G3" s="377" t="s">
        <v>639</v>
      </c>
      <c r="H3" s="377" t="s">
        <v>633</v>
      </c>
      <c r="I3" s="377" t="s">
        <v>634</v>
      </c>
      <c r="J3" s="378" t="s">
        <v>635</v>
      </c>
    </row>
    <row r="4" spans="1:11" x14ac:dyDescent="0.3">
      <c r="A4" s="40"/>
      <c r="B4" s="40"/>
      <c r="C4" s="371"/>
      <c r="D4" s="372"/>
      <c r="E4" s="373"/>
      <c r="F4" s="373"/>
      <c r="G4" s="373"/>
      <c r="H4" s="373"/>
      <c r="I4" s="374"/>
      <c r="J4" s="375"/>
    </row>
    <row r="5" spans="1:11" x14ac:dyDescent="0.3">
      <c r="A5" s="40"/>
      <c r="B5" s="40"/>
      <c r="C5" s="371"/>
      <c r="D5" s="376"/>
      <c r="E5" s="374"/>
      <c r="F5" s="374"/>
      <c r="G5" s="374"/>
      <c r="H5" s="374"/>
      <c r="I5" s="374"/>
      <c r="J5" s="375"/>
    </row>
    <row r="6" spans="1:11" x14ac:dyDescent="0.3">
      <c r="A6" s="40"/>
      <c r="B6" s="40"/>
      <c r="C6" s="371"/>
      <c r="D6" s="376"/>
      <c r="E6" s="374"/>
      <c r="F6" s="374"/>
      <c r="G6" s="374"/>
      <c r="H6" s="374"/>
      <c r="I6" s="374"/>
      <c r="J6" s="375"/>
    </row>
    <row r="7" spans="1:11" x14ac:dyDescent="0.3">
      <c r="A7" s="40"/>
      <c r="B7" s="40"/>
      <c r="C7" s="371"/>
      <c r="D7" s="376"/>
      <c r="E7" s="374"/>
      <c r="F7" s="374"/>
      <c r="G7" s="374"/>
      <c r="H7" s="374"/>
      <c r="I7" s="374"/>
      <c r="J7" s="375"/>
    </row>
    <row r="8" spans="1:11" x14ac:dyDescent="0.3">
      <c r="A8" s="40"/>
      <c r="B8" s="40"/>
      <c r="C8" s="371"/>
      <c r="D8" s="376"/>
      <c r="E8" s="374"/>
      <c r="F8" s="374"/>
      <c r="G8" s="374"/>
      <c r="H8" s="374"/>
      <c r="I8" s="374"/>
      <c r="J8" s="375"/>
    </row>
    <row r="9" spans="1:11" x14ac:dyDescent="0.3">
      <c r="A9" s="40"/>
      <c r="B9" s="40"/>
      <c r="C9" s="371"/>
      <c r="D9" s="374"/>
      <c r="E9" s="374"/>
      <c r="F9" s="374"/>
      <c r="G9" s="374"/>
      <c r="H9" s="374"/>
      <c r="I9" s="374"/>
      <c r="J9" s="375"/>
    </row>
    <row r="10" spans="1:11" x14ac:dyDescent="0.3">
      <c r="A10" s="40"/>
      <c r="B10" s="40"/>
      <c r="C10" s="371"/>
      <c r="D10" s="376"/>
      <c r="E10" s="374"/>
      <c r="F10" s="374"/>
      <c r="G10" s="374"/>
      <c r="H10" s="374"/>
      <c r="I10" s="374"/>
      <c r="J10" s="375"/>
    </row>
    <row r="11" spans="1:11" x14ac:dyDescent="0.3">
      <c r="A11" s="40"/>
      <c r="B11" s="40"/>
      <c r="C11" s="371"/>
      <c r="D11" s="376"/>
      <c r="E11" s="374"/>
      <c r="F11" s="374"/>
      <c r="G11" s="374"/>
      <c r="H11" s="374"/>
      <c r="I11" s="374"/>
      <c r="J11" s="375"/>
    </row>
    <row r="12" spans="1:11" x14ac:dyDescent="0.3">
      <c r="A12" s="40"/>
      <c r="B12" s="40"/>
      <c r="C12" s="371"/>
      <c r="D12" s="376"/>
      <c r="E12" s="374"/>
      <c r="F12" s="374"/>
      <c r="G12" s="374"/>
      <c r="H12" s="374"/>
      <c r="I12" s="374"/>
      <c r="J12" s="375"/>
    </row>
    <row r="13" spans="1:11" x14ac:dyDescent="0.3">
      <c r="A13" s="40"/>
      <c r="B13" s="40"/>
      <c r="C13" s="371"/>
      <c r="D13" s="376"/>
      <c r="E13" s="374"/>
      <c r="F13" s="374"/>
      <c r="G13" s="374"/>
      <c r="H13" s="374"/>
      <c r="I13" s="374"/>
      <c r="J13" s="375"/>
    </row>
    <row r="14" spans="1:11" x14ac:dyDescent="0.3">
      <c r="A14" s="40"/>
      <c r="B14" s="40"/>
      <c r="C14" s="371"/>
      <c r="D14" s="376"/>
      <c r="E14" s="374"/>
      <c r="F14" s="374"/>
      <c r="G14" s="374"/>
      <c r="H14" s="374"/>
      <c r="I14" s="374"/>
      <c r="J14" s="375"/>
    </row>
    <row r="16" spans="1:11" ht="19.399999999999999" x14ac:dyDescent="0.4">
      <c r="A16" s="434" t="s">
        <v>952</v>
      </c>
    </row>
  </sheetData>
  <mergeCells count="1">
    <mergeCell ref="A1:J1"/>
  </mergeCells>
  <phoneticPr fontId="2" type="noConversion"/>
  <hyperlinks>
    <hyperlink ref="K1" location="清單!A1" display="清單" xr:uid="{00000000-0004-0000-1B00-000000000000}"/>
  </hyperlinks>
  <pageMargins left="0.7" right="0.7" top="0.75" bottom="0.75" header="0.3" footer="0.3"/>
  <pageSetup paperSize="9" scale="87"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R16"/>
  <sheetViews>
    <sheetView workbookViewId="0">
      <selection sqref="A1:Q1"/>
    </sheetView>
  </sheetViews>
  <sheetFormatPr defaultRowHeight="16.100000000000001" x14ac:dyDescent="0.3"/>
  <cols>
    <col min="1" max="1" width="6" bestFit="1" customWidth="1"/>
    <col min="2" max="2" width="9.796875" customWidth="1"/>
    <col min="3" max="3" width="7.796875" customWidth="1"/>
    <col min="4" max="4" width="5.5" customWidth="1"/>
    <col min="5" max="5" width="13" customWidth="1"/>
    <col min="6" max="6" width="9.3984375" customWidth="1"/>
    <col min="7" max="7" width="10.09765625" customWidth="1"/>
    <col min="8" max="8" width="13.8984375" customWidth="1"/>
    <col min="9" max="9" width="16.59765625" customWidth="1"/>
    <col min="10" max="10" width="14.09765625" customWidth="1"/>
    <col min="11" max="11" width="17.3984375" customWidth="1"/>
    <col min="12" max="12" width="15.59765625" customWidth="1"/>
    <col min="13" max="13" width="18.3984375" customWidth="1"/>
    <col min="14" max="14" width="21.59765625" customWidth="1"/>
    <col min="15" max="15" width="13.5" customWidth="1"/>
    <col min="16" max="16" width="36.8984375" customWidth="1"/>
    <col min="17" max="17" width="11.59765625" customWidth="1"/>
  </cols>
  <sheetData>
    <row r="1" spans="1:18" ht="22.15" x14ac:dyDescent="0.3">
      <c r="A1" s="666" t="s">
        <v>658</v>
      </c>
      <c r="B1" s="666"/>
      <c r="C1" s="666"/>
      <c r="D1" s="666"/>
      <c r="E1" s="666"/>
      <c r="F1" s="666"/>
      <c r="G1" s="666"/>
      <c r="H1" s="666"/>
      <c r="I1" s="666"/>
      <c r="J1" s="666"/>
      <c r="K1" s="666"/>
      <c r="L1" s="666"/>
      <c r="M1" s="666"/>
      <c r="N1" s="666"/>
      <c r="O1" s="666"/>
      <c r="P1" s="666"/>
      <c r="Q1" s="666"/>
      <c r="R1" s="147" t="s">
        <v>293</v>
      </c>
    </row>
    <row r="2" spans="1:18" ht="19.399999999999999" x14ac:dyDescent="0.3">
      <c r="A2" s="706" t="e">
        <f>"檢查基準日："&amp;TEXT(YEAR(#REF!)-1911,0)&amp;"/"&amp;TEXT(#REF!,"m/d")</f>
        <v>#REF!</v>
      </c>
      <c r="B2" s="706"/>
      <c r="C2" s="706"/>
      <c r="D2" s="706"/>
      <c r="E2" s="706"/>
      <c r="F2" s="706"/>
      <c r="G2" s="706"/>
      <c r="H2" s="706"/>
      <c r="I2" s="706"/>
      <c r="J2" s="706"/>
      <c r="K2" s="706"/>
      <c r="L2" s="706"/>
      <c r="M2" s="706"/>
      <c r="N2" s="706"/>
      <c r="O2" s="706"/>
      <c r="P2" s="706"/>
      <c r="Q2" s="706"/>
      <c r="R2" s="2"/>
    </row>
    <row r="3" spans="1:18" s="383" customFormat="1" ht="48.2" x14ac:dyDescent="0.3">
      <c r="A3" s="370" t="s">
        <v>641</v>
      </c>
      <c r="B3" s="382" t="s">
        <v>642</v>
      </c>
      <c r="C3" s="382" t="s">
        <v>643</v>
      </c>
      <c r="D3" s="370" t="s">
        <v>644</v>
      </c>
      <c r="E3" s="370" t="s">
        <v>645</v>
      </c>
      <c r="F3" s="370" t="s">
        <v>646</v>
      </c>
      <c r="G3" s="382" t="s">
        <v>647</v>
      </c>
      <c r="H3" s="370" t="s">
        <v>648</v>
      </c>
      <c r="I3" s="370" t="s">
        <v>649</v>
      </c>
      <c r="J3" s="370" t="s">
        <v>650</v>
      </c>
      <c r="K3" s="370" t="s">
        <v>651</v>
      </c>
      <c r="L3" s="370" t="s">
        <v>652</v>
      </c>
      <c r="M3" s="370" t="s">
        <v>653</v>
      </c>
      <c r="N3" s="370" t="s">
        <v>654</v>
      </c>
      <c r="O3" s="370" t="s">
        <v>634</v>
      </c>
      <c r="P3" s="370" t="s">
        <v>655</v>
      </c>
      <c r="Q3" s="370" t="s">
        <v>656</v>
      </c>
      <c r="R3" s="97"/>
    </row>
    <row r="4" spans="1:18" x14ac:dyDescent="0.3">
      <c r="A4" s="379"/>
      <c r="B4" s="379"/>
      <c r="C4" s="366"/>
      <c r="D4" s="366"/>
      <c r="E4" s="366"/>
      <c r="F4" s="366"/>
      <c r="G4" s="366"/>
      <c r="H4" s="380"/>
      <c r="I4" s="366"/>
      <c r="J4" s="366"/>
      <c r="K4" s="366"/>
      <c r="L4" s="366"/>
      <c r="M4" s="365"/>
      <c r="N4" s="367"/>
      <c r="O4" s="367"/>
      <c r="P4" s="368"/>
      <c r="Q4" s="368"/>
    </row>
    <row r="5" spans="1:18" x14ac:dyDescent="0.3">
      <c r="A5" s="379"/>
      <c r="B5" s="379"/>
      <c r="C5" s="367"/>
      <c r="D5" s="369"/>
      <c r="E5" s="369"/>
      <c r="F5" s="369"/>
      <c r="G5" s="369"/>
      <c r="H5" s="380"/>
      <c r="I5" s="369"/>
      <c r="J5" s="369"/>
      <c r="K5" s="369"/>
      <c r="L5" s="369"/>
      <c r="M5" s="365"/>
      <c r="N5" s="367"/>
      <c r="O5" s="367"/>
      <c r="P5" s="368"/>
      <c r="Q5" s="368"/>
    </row>
    <row r="6" spans="1:18" x14ac:dyDescent="0.3">
      <c r="A6" s="379"/>
      <c r="B6" s="379"/>
      <c r="C6" s="367"/>
      <c r="D6" s="369"/>
      <c r="E6" s="369"/>
      <c r="F6" s="369"/>
      <c r="G6" s="369"/>
      <c r="H6" s="380"/>
      <c r="I6" s="369"/>
      <c r="J6" s="369"/>
      <c r="K6" s="369"/>
      <c r="L6" s="369"/>
      <c r="M6" s="365"/>
      <c r="N6" s="367"/>
      <c r="O6" s="367"/>
      <c r="P6" s="381"/>
      <c r="Q6" s="368"/>
    </row>
    <row r="7" spans="1:18" x14ac:dyDescent="0.3">
      <c r="A7" s="379"/>
      <c r="B7" s="379"/>
      <c r="C7" s="367"/>
      <c r="D7" s="369"/>
      <c r="E7" s="369"/>
      <c r="F7" s="369"/>
      <c r="G7" s="369"/>
      <c r="H7" s="380"/>
      <c r="I7" s="369"/>
      <c r="J7" s="369"/>
      <c r="K7" s="369"/>
      <c r="L7" s="369"/>
      <c r="M7" s="365"/>
      <c r="N7" s="367"/>
      <c r="O7" s="367"/>
      <c r="P7" s="381"/>
      <c r="Q7" s="368"/>
    </row>
    <row r="8" spans="1:18" x14ac:dyDescent="0.3">
      <c r="A8" s="379"/>
      <c r="B8" s="379"/>
      <c r="C8" s="367"/>
      <c r="D8" s="369"/>
      <c r="E8" s="369"/>
      <c r="F8" s="369"/>
      <c r="G8" s="369"/>
      <c r="H8" s="380"/>
      <c r="I8" s="369"/>
      <c r="J8" s="369"/>
      <c r="K8" s="369"/>
      <c r="L8" s="369"/>
      <c r="M8" s="365"/>
      <c r="N8" s="367"/>
      <c r="O8" s="367"/>
      <c r="P8" s="367"/>
      <c r="Q8" s="368"/>
    </row>
    <row r="9" spans="1:18" x14ac:dyDescent="0.3">
      <c r="A9" s="379"/>
      <c r="B9" s="379"/>
      <c r="C9" s="367"/>
      <c r="D9" s="367"/>
      <c r="E9" s="367"/>
      <c r="F9" s="367"/>
      <c r="G9" s="367"/>
      <c r="H9" s="380"/>
      <c r="I9" s="367"/>
      <c r="J9" s="367"/>
      <c r="K9" s="367"/>
      <c r="L9" s="367"/>
      <c r="M9" s="365"/>
      <c r="N9" s="367"/>
      <c r="O9" s="367"/>
      <c r="P9" s="367"/>
      <c r="Q9" s="368"/>
    </row>
    <row r="10" spans="1:18" x14ac:dyDescent="0.3">
      <c r="A10" s="379"/>
      <c r="B10" s="379"/>
      <c r="C10" s="367"/>
      <c r="D10" s="369"/>
      <c r="E10" s="369"/>
      <c r="F10" s="369"/>
      <c r="G10" s="369"/>
      <c r="H10" s="380"/>
      <c r="I10" s="369"/>
      <c r="J10" s="369"/>
      <c r="K10" s="369"/>
      <c r="L10" s="369"/>
      <c r="M10" s="365"/>
      <c r="N10" s="367"/>
      <c r="O10" s="367"/>
      <c r="P10" s="367"/>
      <c r="Q10" s="368"/>
    </row>
    <row r="11" spans="1:18" x14ac:dyDescent="0.3">
      <c r="A11" s="379"/>
      <c r="B11" s="379"/>
      <c r="C11" s="367"/>
      <c r="D11" s="369"/>
      <c r="E11" s="369"/>
      <c r="F11" s="369"/>
      <c r="G11" s="369"/>
      <c r="H11" s="380"/>
      <c r="I11" s="369"/>
      <c r="J11" s="369"/>
      <c r="K11" s="369"/>
      <c r="L11" s="369"/>
      <c r="M11" s="365"/>
      <c r="N11" s="367"/>
      <c r="O11" s="367"/>
      <c r="P11" s="381"/>
      <c r="Q11" s="368"/>
    </row>
    <row r="12" spans="1:18" x14ac:dyDescent="0.3">
      <c r="A12" s="379"/>
      <c r="B12" s="379"/>
      <c r="C12" s="367"/>
      <c r="D12" s="369"/>
      <c r="E12" s="369"/>
      <c r="F12" s="369"/>
      <c r="G12" s="369"/>
      <c r="H12" s="380"/>
      <c r="I12" s="369"/>
      <c r="J12" s="369"/>
      <c r="K12" s="369"/>
      <c r="L12" s="369"/>
      <c r="M12" s="365"/>
      <c r="N12" s="367"/>
      <c r="O12" s="367"/>
      <c r="P12" s="381"/>
      <c r="Q12" s="368"/>
    </row>
    <row r="13" spans="1:18" x14ac:dyDescent="0.3">
      <c r="A13" s="379"/>
      <c r="B13" s="379"/>
      <c r="C13" s="367"/>
      <c r="D13" s="369"/>
      <c r="E13" s="369"/>
      <c r="F13" s="369"/>
      <c r="G13" s="369"/>
      <c r="H13" s="380"/>
      <c r="I13" s="369"/>
      <c r="J13" s="369"/>
      <c r="K13" s="369"/>
      <c r="L13" s="369"/>
      <c r="M13" s="365"/>
      <c r="N13" s="367"/>
      <c r="O13" s="367"/>
      <c r="P13" s="381"/>
      <c r="Q13" s="368"/>
    </row>
    <row r="14" spans="1:18" x14ac:dyDescent="0.3">
      <c r="A14" s="379"/>
      <c r="B14" s="379"/>
      <c r="C14" s="367"/>
      <c r="D14" s="369"/>
      <c r="E14" s="369"/>
      <c r="F14" s="369"/>
      <c r="G14" s="369"/>
      <c r="H14" s="96"/>
      <c r="I14" s="369"/>
      <c r="J14" s="369"/>
      <c r="K14" s="369"/>
      <c r="L14" s="369"/>
      <c r="M14" s="365"/>
      <c r="N14" s="367"/>
      <c r="O14" s="367"/>
      <c r="P14" s="368"/>
      <c r="Q14" s="368"/>
    </row>
    <row r="16" spans="1:18" ht="19.399999999999999" x14ac:dyDescent="0.4">
      <c r="A16" s="235" t="s">
        <v>953</v>
      </c>
    </row>
  </sheetData>
  <mergeCells count="2">
    <mergeCell ref="A1:Q1"/>
    <mergeCell ref="A2:Q2"/>
  </mergeCells>
  <phoneticPr fontId="2" type="noConversion"/>
  <hyperlinks>
    <hyperlink ref="R1" location="清單!A1" display="清單" xr:uid="{00000000-0004-0000-1C00-000000000000}"/>
  </hyperlinks>
  <pageMargins left="0.7" right="0.7" top="0.75" bottom="0.75" header="0.3" footer="0.3"/>
  <pageSetup paperSize="9" scale="52"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V15"/>
  <sheetViews>
    <sheetView workbookViewId="0">
      <selection sqref="A1:E1"/>
    </sheetView>
  </sheetViews>
  <sheetFormatPr defaultColWidth="9" defaultRowHeight="16.100000000000001" x14ac:dyDescent="0.3"/>
  <cols>
    <col min="1" max="1" width="12.09765625" style="86" customWidth="1"/>
    <col min="2" max="2" width="8.19921875" style="86" bestFit="1" customWidth="1"/>
    <col min="3" max="3" width="10.5" style="86" bestFit="1" customWidth="1"/>
    <col min="4" max="4" width="11.59765625" style="86" bestFit="1" customWidth="1"/>
    <col min="5" max="5" width="9.3984375" style="86" bestFit="1" customWidth="1"/>
    <col min="6" max="7" width="12.8984375" style="63" bestFit="1" customWidth="1"/>
    <col min="8" max="8" width="10.5" style="63" bestFit="1" customWidth="1"/>
    <col min="9" max="9" width="12.8984375" style="63" bestFit="1" customWidth="1"/>
    <col min="10" max="10" width="10.5" style="63" bestFit="1" customWidth="1"/>
    <col min="11" max="11" width="12.8984375" style="63" bestFit="1" customWidth="1"/>
    <col min="12" max="12" width="10.5" style="63" bestFit="1" customWidth="1"/>
    <col min="13" max="13" width="12.8984375" style="63" bestFit="1" customWidth="1"/>
    <col min="14" max="14" width="9.3984375" style="63" bestFit="1" customWidth="1"/>
    <col min="15" max="15" width="15.3984375" style="63" bestFit="1" customWidth="1"/>
    <col min="16" max="16" width="14.09765625" style="63" bestFit="1" customWidth="1"/>
    <col min="17" max="17" width="15.3984375" style="63" bestFit="1" customWidth="1"/>
    <col min="18" max="19" width="10.5" style="63" bestFit="1" customWidth="1"/>
    <col min="20" max="20" width="15.3984375" style="63" bestFit="1" customWidth="1"/>
    <col min="21" max="21" width="8.19921875" style="63" bestFit="1" customWidth="1"/>
    <col min="22" max="22" width="7.19921875" style="63" customWidth="1"/>
    <col min="23" max="31" width="6" style="63" customWidth="1"/>
    <col min="32" max="256" width="9" style="63"/>
    <col min="257" max="277" width="15.59765625" style="63" customWidth="1"/>
    <col min="278" max="278" width="7.19921875" style="63" customWidth="1"/>
    <col min="279" max="287" width="6" style="63" customWidth="1"/>
    <col min="288" max="512" width="9" style="63"/>
    <col min="513" max="533" width="15.59765625" style="63" customWidth="1"/>
    <col min="534" max="534" width="7.19921875" style="63" customWidth="1"/>
    <col min="535" max="543" width="6" style="63" customWidth="1"/>
    <col min="544" max="768" width="9" style="63"/>
    <col min="769" max="789" width="15.59765625" style="63" customWidth="1"/>
    <col min="790" max="790" width="7.19921875" style="63" customWidth="1"/>
    <col min="791" max="799" width="6" style="63" customWidth="1"/>
    <col min="800" max="1024" width="9" style="63"/>
    <col min="1025" max="1045" width="15.59765625" style="63" customWidth="1"/>
    <col min="1046" max="1046" width="7.19921875" style="63" customWidth="1"/>
    <col min="1047" max="1055" width="6" style="63" customWidth="1"/>
    <col min="1056" max="1280" width="9" style="63"/>
    <col min="1281" max="1301" width="15.59765625" style="63" customWidth="1"/>
    <col min="1302" max="1302" width="7.19921875" style="63" customWidth="1"/>
    <col min="1303" max="1311" width="6" style="63" customWidth="1"/>
    <col min="1312" max="1536" width="9" style="63"/>
    <col min="1537" max="1557" width="15.59765625" style="63" customWidth="1"/>
    <col min="1558" max="1558" width="7.19921875" style="63" customWidth="1"/>
    <col min="1559" max="1567" width="6" style="63" customWidth="1"/>
    <col min="1568" max="1792" width="9" style="63"/>
    <col min="1793" max="1813" width="15.59765625" style="63" customWidth="1"/>
    <col min="1814" max="1814" width="7.19921875" style="63" customWidth="1"/>
    <col min="1815" max="1823" width="6" style="63" customWidth="1"/>
    <col min="1824" max="2048" width="9" style="63"/>
    <col min="2049" max="2069" width="15.59765625" style="63" customWidth="1"/>
    <col min="2070" max="2070" width="7.19921875" style="63" customWidth="1"/>
    <col min="2071" max="2079" width="6" style="63" customWidth="1"/>
    <col min="2080" max="2304" width="9" style="63"/>
    <col min="2305" max="2325" width="15.59765625" style="63" customWidth="1"/>
    <col min="2326" max="2326" width="7.19921875" style="63" customWidth="1"/>
    <col min="2327" max="2335" width="6" style="63" customWidth="1"/>
    <col min="2336" max="2560" width="9" style="63"/>
    <col min="2561" max="2581" width="15.59765625" style="63" customWidth="1"/>
    <col min="2582" max="2582" width="7.19921875" style="63" customWidth="1"/>
    <col min="2583" max="2591" width="6" style="63" customWidth="1"/>
    <col min="2592" max="2816" width="9" style="63"/>
    <col min="2817" max="2837" width="15.59765625" style="63" customWidth="1"/>
    <col min="2838" max="2838" width="7.19921875" style="63" customWidth="1"/>
    <col min="2839" max="2847" width="6" style="63" customWidth="1"/>
    <col min="2848" max="3072" width="9" style="63"/>
    <col min="3073" max="3093" width="15.59765625" style="63" customWidth="1"/>
    <col min="3094" max="3094" width="7.19921875" style="63" customWidth="1"/>
    <col min="3095" max="3103" width="6" style="63" customWidth="1"/>
    <col min="3104" max="3328" width="9" style="63"/>
    <col min="3329" max="3349" width="15.59765625" style="63" customWidth="1"/>
    <col min="3350" max="3350" width="7.19921875" style="63" customWidth="1"/>
    <col min="3351" max="3359" width="6" style="63" customWidth="1"/>
    <col min="3360" max="3584" width="9" style="63"/>
    <col min="3585" max="3605" width="15.59765625" style="63" customWidth="1"/>
    <col min="3606" max="3606" width="7.19921875" style="63" customWidth="1"/>
    <col min="3607" max="3615" width="6" style="63" customWidth="1"/>
    <col min="3616" max="3840" width="9" style="63"/>
    <col min="3841" max="3861" width="15.59765625" style="63" customWidth="1"/>
    <col min="3862" max="3862" width="7.19921875" style="63" customWidth="1"/>
    <col min="3863" max="3871" width="6" style="63" customWidth="1"/>
    <col min="3872" max="4096" width="9" style="63"/>
    <col min="4097" max="4117" width="15.59765625" style="63" customWidth="1"/>
    <col min="4118" max="4118" width="7.19921875" style="63" customWidth="1"/>
    <col min="4119" max="4127" width="6" style="63" customWidth="1"/>
    <col min="4128" max="4352" width="9" style="63"/>
    <col min="4353" max="4373" width="15.59765625" style="63" customWidth="1"/>
    <col min="4374" max="4374" width="7.19921875" style="63" customWidth="1"/>
    <col min="4375" max="4383" width="6" style="63" customWidth="1"/>
    <col min="4384" max="4608" width="9" style="63"/>
    <col min="4609" max="4629" width="15.59765625" style="63" customWidth="1"/>
    <col min="4630" max="4630" width="7.19921875" style="63" customWidth="1"/>
    <col min="4631" max="4639" width="6" style="63" customWidth="1"/>
    <col min="4640" max="4864" width="9" style="63"/>
    <col min="4865" max="4885" width="15.59765625" style="63" customWidth="1"/>
    <col min="4886" max="4886" width="7.19921875" style="63" customWidth="1"/>
    <col min="4887" max="4895" width="6" style="63" customWidth="1"/>
    <col min="4896" max="5120" width="9" style="63"/>
    <col min="5121" max="5141" width="15.59765625" style="63" customWidth="1"/>
    <col min="5142" max="5142" width="7.19921875" style="63" customWidth="1"/>
    <col min="5143" max="5151" width="6" style="63" customWidth="1"/>
    <col min="5152" max="5376" width="9" style="63"/>
    <col min="5377" max="5397" width="15.59765625" style="63" customWidth="1"/>
    <col min="5398" max="5398" width="7.19921875" style="63" customWidth="1"/>
    <col min="5399" max="5407" width="6" style="63" customWidth="1"/>
    <col min="5408" max="5632" width="9" style="63"/>
    <col min="5633" max="5653" width="15.59765625" style="63" customWidth="1"/>
    <col min="5654" max="5654" width="7.19921875" style="63" customWidth="1"/>
    <col min="5655" max="5663" width="6" style="63" customWidth="1"/>
    <col min="5664" max="5888" width="9" style="63"/>
    <col min="5889" max="5909" width="15.59765625" style="63" customWidth="1"/>
    <col min="5910" max="5910" width="7.19921875" style="63" customWidth="1"/>
    <col min="5911" max="5919" width="6" style="63" customWidth="1"/>
    <col min="5920" max="6144" width="9" style="63"/>
    <col min="6145" max="6165" width="15.59765625" style="63" customWidth="1"/>
    <col min="6166" max="6166" width="7.19921875" style="63" customWidth="1"/>
    <col min="6167" max="6175" width="6" style="63" customWidth="1"/>
    <col min="6176" max="6400" width="9" style="63"/>
    <col min="6401" max="6421" width="15.59765625" style="63" customWidth="1"/>
    <col min="6422" max="6422" width="7.19921875" style="63" customWidth="1"/>
    <col min="6423" max="6431" width="6" style="63" customWidth="1"/>
    <col min="6432" max="6656" width="9" style="63"/>
    <col min="6657" max="6677" width="15.59765625" style="63" customWidth="1"/>
    <col min="6678" max="6678" width="7.19921875" style="63" customWidth="1"/>
    <col min="6679" max="6687" width="6" style="63" customWidth="1"/>
    <col min="6688" max="6912" width="9" style="63"/>
    <col min="6913" max="6933" width="15.59765625" style="63" customWidth="1"/>
    <col min="6934" max="6934" width="7.19921875" style="63" customWidth="1"/>
    <col min="6935" max="6943" width="6" style="63" customWidth="1"/>
    <col min="6944" max="7168" width="9" style="63"/>
    <col min="7169" max="7189" width="15.59765625" style="63" customWidth="1"/>
    <col min="7190" max="7190" width="7.19921875" style="63" customWidth="1"/>
    <col min="7191" max="7199" width="6" style="63" customWidth="1"/>
    <col min="7200" max="7424" width="9" style="63"/>
    <col min="7425" max="7445" width="15.59765625" style="63" customWidth="1"/>
    <col min="7446" max="7446" width="7.19921875" style="63" customWidth="1"/>
    <col min="7447" max="7455" width="6" style="63" customWidth="1"/>
    <col min="7456" max="7680" width="9" style="63"/>
    <col min="7681" max="7701" width="15.59765625" style="63" customWidth="1"/>
    <col min="7702" max="7702" width="7.19921875" style="63" customWidth="1"/>
    <col min="7703" max="7711" width="6" style="63" customWidth="1"/>
    <col min="7712" max="7936" width="9" style="63"/>
    <col min="7937" max="7957" width="15.59765625" style="63" customWidth="1"/>
    <col min="7958" max="7958" width="7.19921875" style="63" customWidth="1"/>
    <col min="7959" max="7967" width="6" style="63" customWidth="1"/>
    <col min="7968" max="8192" width="9" style="63"/>
    <col min="8193" max="8213" width="15.59765625" style="63" customWidth="1"/>
    <col min="8214" max="8214" width="7.19921875" style="63" customWidth="1"/>
    <col min="8215" max="8223" width="6" style="63" customWidth="1"/>
    <col min="8224" max="8448" width="9" style="63"/>
    <col min="8449" max="8469" width="15.59765625" style="63" customWidth="1"/>
    <col min="8470" max="8470" width="7.19921875" style="63" customWidth="1"/>
    <col min="8471" max="8479" width="6" style="63" customWidth="1"/>
    <col min="8480" max="8704" width="9" style="63"/>
    <col min="8705" max="8725" width="15.59765625" style="63" customWidth="1"/>
    <col min="8726" max="8726" width="7.19921875" style="63" customWidth="1"/>
    <col min="8727" max="8735" width="6" style="63" customWidth="1"/>
    <col min="8736" max="8960" width="9" style="63"/>
    <col min="8961" max="8981" width="15.59765625" style="63" customWidth="1"/>
    <col min="8982" max="8982" width="7.19921875" style="63" customWidth="1"/>
    <col min="8983" max="8991" width="6" style="63" customWidth="1"/>
    <col min="8992" max="9216" width="9" style="63"/>
    <col min="9217" max="9237" width="15.59765625" style="63" customWidth="1"/>
    <col min="9238" max="9238" width="7.19921875" style="63" customWidth="1"/>
    <col min="9239" max="9247" width="6" style="63" customWidth="1"/>
    <col min="9248" max="9472" width="9" style="63"/>
    <col min="9473" max="9493" width="15.59765625" style="63" customWidth="1"/>
    <col min="9494" max="9494" width="7.19921875" style="63" customWidth="1"/>
    <col min="9495" max="9503" width="6" style="63" customWidth="1"/>
    <col min="9504" max="9728" width="9" style="63"/>
    <col min="9729" max="9749" width="15.59765625" style="63" customWidth="1"/>
    <col min="9750" max="9750" width="7.19921875" style="63" customWidth="1"/>
    <col min="9751" max="9759" width="6" style="63" customWidth="1"/>
    <col min="9760" max="9984" width="9" style="63"/>
    <col min="9985" max="10005" width="15.59765625" style="63" customWidth="1"/>
    <col min="10006" max="10006" width="7.19921875" style="63" customWidth="1"/>
    <col min="10007" max="10015" width="6" style="63" customWidth="1"/>
    <col min="10016" max="10240" width="9" style="63"/>
    <col min="10241" max="10261" width="15.59765625" style="63" customWidth="1"/>
    <col min="10262" max="10262" width="7.19921875" style="63" customWidth="1"/>
    <col min="10263" max="10271" width="6" style="63" customWidth="1"/>
    <col min="10272" max="10496" width="9" style="63"/>
    <col min="10497" max="10517" width="15.59765625" style="63" customWidth="1"/>
    <col min="10518" max="10518" width="7.19921875" style="63" customWidth="1"/>
    <col min="10519" max="10527" width="6" style="63" customWidth="1"/>
    <col min="10528" max="10752" width="9" style="63"/>
    <col min="10753" max="10773" width="15.59765625" style="63" customWidth="1"/>
    <col min="10774" max="10774" width="7.19921875" style="63" customWidth="1"/>
    <col min="10775" max="10783" width="6" style="63" customWidth="1"/>
    <col min="10784" max="11008" width="9" style="63"/>
    <col min="11009" max="11029" width="15.59765625" style="63" customWidth="1"/>
    <col min="11030" max="11030" width="7.19921875" style="63" customWidth="1"/>
    <col min="11031" max="11039" width="6" style="63" customWidth="1"/>
    <col min="11040" max="11264" width="9" style="63"/>
    <col min="11265" max="11285" width="15.59765625" style="63" customWidth="1"/>
    <col min="11286" max="11286" width="7.19921875" style="63" customWidth="1"/>
    <col min="11287" max="11295" width="6" style="63" customWidth="1"/>
    <col min="11296" max="11520" width="9" style="63"/>
    <col min="11521" max="11541" width="15.59765625" style="63" customWidth="1"/>
    <col min="11542" max="11542" width="7.19921875" style="63" customWidth="1"/>
    <col min="11543" max="11551" width="6" style="63" customWidth="1"/>
    <col min="11552" max="11776" width="9" style="63"/>
    <col min="11777" max="11797" width="15.59765625" style="63" customWidth="1"/>
    <col min="11798" max="11798" width="7.19921875" style="63" customWidth="1"/>
    <col min="11799" max="11807" width="6" style="63" customWidth="1"/>
    <col min="11808" max="12032" width="9" style="63"/>
    <col min="12033" max="12053" width="15.59765625" style="63" customWidth="1"/>
    <col min="12054" max="12054" width="7.19921875" style="63" customWidth="1"/>
    <col min="12055" max="12063" width="6" style="63" customWidth="1"/>
    <col min="12064" max="12288" width="9" style="63"/>
    <col min="12289" max="12309" width="15.59765625" style="63" customWidth="1"/>
    <col min="12310" max="12310" width="7.19921875" style="63" customWidth="1"/>
    <col min="12311" max="12319" width="6" style="63" customWidth="1"/>
    <col min="12320" max="12544" width="9" style="63"/>
    <col min="12545" max="12565" width="15.59765625" style="63" customWidth="1"/>
    <col min="12566" max="12566" width="7.19921875" style="63" customWidth="1"/>
    <col min="12567" max="12575" width="6" style="63" customWidth="1"/>
    <col min="12576" max="12800" width="9" style="63"/>
    <col min="12801" max="12821" width="15.59765625" style="63" customWidth="1"/>
    <col min="12822" max="12822" width="7.19921875" style="63" customWidth="1"/>
    <col min="12823" max="12831" width="6" style="63" customWidth="1"/>
    <col min="12832" max="13056" width="9" style="63"/>
    <col min="13057" max="13077" width="15.59765625" style="63" customWidth="1"/>
    <col min="13078" max="13078" width="7.19921875" style="63" customWidth="1"/>
    <col min="13079" max="13087" width="6" style="63" customWidth="1"/>
    <col min="13088" max="13312" width="9" style="63"/>
    <col min="13313" max="13333" width="15.59765625" style="63" customWidth="1"/>
    <col min="13334" max="13334" width="7.19921875" style="63" customWidth="1"/>
    <col min="13335" max="13343" width="6" style="63" customWidth="1"/>
    <col min="13344" max="13568" width="9" style="63"/>
    <col min="13569" max="13589" width="15.59765625" style="63" customWidth="1"/>
    <col min="13590" max="13590" width="7.19921875" style="63" customWidth="1"/>
    <col min="13591" max="13599" width="6" style="63" customWidth="1"/>
    <col min="13600" max="13824" width="9" style="63"/>
    <col min="13825" max="13845" width="15.59765625" style="63" customWidth="1"/>
    <col min="13846" max="13846" width="7.19921875" style="63" customWidth="1"/>
    <col min="13847" max="13855" width="6" style="63" customWidth="1"/>
    <col min="13856" max="14080" width="9" style="63"/>
    <col min="14081" max="14101" width="15.59765625" style="63" customWidth="1"/>
    <col min="14102" max="14102" width="7.19921875" style="63" customWidth="1"/>
    <col min="14103" max="14111" width="6" style="63" customWidth="1"/>
    <col min="14112" max="14336" width="9" style="63"/>
    <col min="14337" max="14357" width="15.59765625" style="63" customWidth="1"/>
    <col min="14358" max="14358" width="7.19921875" style="63" customWidth="1"/>
    <col min="14359" max="14367" width="6" style="63" customWidth="1"/>
    <col min="14368" max="14592" width="9" style="63"/>
    <col min="14593" max="14613" width="15.59765625" style="63" customWidth="1"/>
    <col min="14614" max="14614" width="7.19921875" style="63" customWidth="1"/>
    <col min="14615" max="14623" width="6" style="63" customWidth="1"/>
    <col min="14624" max="14848" width="9" style="63"/>
    <col min="14849" max="14869" width="15.59765625" style="63" customWidth="1"/>
    <col min="14870" max="14870" width="7.19921875" style="63" customWidth="1"/>
    <col min="14871" max="14879" width="6" style="63" customWidth="1"/>
    <col min="14880" max="15104" width="9" style="63"/>
    <col min="15105" max="15125" width="15.59765625" style="63" customWidth="1"/>
    <col min="15126" max="15126" width="7.19921875" style="63" customWidth="1"/>
    <col min="15127" max="15135" width="6" style="63" customWidth="1"/>
    <col min="15136" max="15360" width="9" style="63"/>
    <col min="15361" max="15381" width="15.59765625" style="63" customWidth="1"/>
    <col min="15382" max="15382" width="7.19921875" style="63" customWidth="1"/>
    <col min="15383" max="15391" width="6" style="63" customWidth="1"/>
    <col min="15392" max="15616" width="9" style="63"/>
    <col min="15617" max="15637" width="15.59765625" style="63" customWidth="1"/>
    <col min="15638" max="15638" width="7.19921875" style="63" customWidth="1"/>
    <col min="15639" max="15647" width="6" style="63" customWidth="1"/>
    <col min="15648" max="15872" width="9" style="63"/>
    <col min="15873" max="15893" width="15.59765625" style="63" customWidth="1"/>
    <col min="15894" max="15894" width="7.19921875" style="63" customWidth="1"/>
    <col min="15895" max="15903" width="6" style="63" customWidth="1"/>
    <col min="15904" max="16128" width="9" style="63"/>
    <col min="16129" max="16149" width="15.59765625" style="63" customWidth="1"/>
    <col min="16150" max="16150" width="7.19921875" style="63" customWidth="1"/>
    <col min="16151" max="16159" width="6" style="63" customWidth="1"/>
    <col min="16160" max="16384" width="9" style="63"/>
  </cols>
  <sheetData>
    <row r="1" spans="1:22" ht="22.15" x14ac:dyDescent="0.3">
      <c r="A1" s="711" t="s">
        <v>213</v>
      </c>
      <c r="B1" s="711"/>
      <c r="C1" s="711"/>
      <c r="D1" s="711"/>
      <c r="E1" s="711"/>
      <c r="F1" s="200" t="s">
        <v>681</v>
      </c>
    </row>
    <row r="2" spans="1:22" ht="22.75" thickBot="1" x14ac:dyDescent="0.35">
      <c r="A2" s="214" t="e">
        <f>"檢查基準日："&amp;TEXT(YEAR(#REF!)-1911,0)&amp;"/"&amp;TEXT(#REF!,"m/d")</f>
        <v>#REF!</v>
      </c>
      <c r="B2" s="201"/>
      <c r="C2" s="201"/>
      <c r="D2" s="201"/>
      <c r="E2" s="201"/>
      <c r="F2" s="200"/>
    </row>
    <row r="3" spans="1:22" ht="16.649999999999999" thickBot="1" x14ac:dyDescent="0.35">
      <c r="A3" s="707" t="s">
        <v>149</v>
      </c>
      <c r="B3" s="708"/>
      <c r="C3" s="708"/>
      <c r="D3" s="708"/>
      <c r="E3" s="708"/>
      <c r="F3" s="709" t="s">
        <v>150</v>
      </c>
      <c r="G3" s="709"/>
      <c r="H3" s="709"/>
      <c r="I3" s="709"/>
      <c r="J3" s="709"/>
      <c r="K3" s="709"/>
      <c r="L3" s="709" t="s">
        <v>151</v>
      </c>
      <c r="M3" s="709"/>
      <c r="N3" s="709"/>
      <c r="O3" s="709"/>
      <c r="P3" s="709"/>
      <c r="Q3" s="709"/>
      <c r="R3" s="709"/>
      <c r="S3" s="709" t="s">
        <v>152</v>
      </c>
      <c r="T3" s="709"/>
      <c r="U3" s="710"/>
    </row>
    <row r="4" spans="1:22" ht="97.75" customHeight="1" thickTop="1" x14ac:dyDescent="0.3">
      <c r="A4" s="202" t="s">
        <v>153</v>
      </c>
      <c r="B4" s="64" t="s">
        <v>154</v>
      </c>
      <c r="C4" s="64" t="s">
        <v>155</v>
      </c>
      <c r="D4" s="65" t="s">
        <v>156</v>
      </c>
      <c r="E4" s="66" t="s">
        <v>157</v>
      </c>
      <c r="F4" s="67" t="s">
        <v>158</v>
      </c>
      <c r="G4" s="65" t="s">
        <v>159</v>
      </c>
      <c r="H4" s="64" t="s">
        <v>160</v>
      </c>
      <c r="I4" s="64" t="e">
        <f>YEAR(#REF!)-1912&amp;"及"&amp;YEAR(#REF!)-1913&amp;"年度同地演練日期/演練計畫核定主管"</f>
        <v>#REF!</v>
      </c>
      <c r="J4" s="64" t="e">
        <f>"簡述"&amp;YEAR(#REF!)-1912&amp;"及"&amp;YEAR(#REF!)-1913&amp;"年度同地演練項目或內容"</f>
        <v>#REF!</v>
      </c>
      <c r="K4" s="66" t="e">
        <f>YEAR(#REF!)-1912&amp;"及"&amp;YEAR(#REF!)-1913&amp;"年度同地演練切換成功時間/演練報告核定主管"</f>
        <v>#REF!</v>
      </c>
      <c r="L4" s="68" t="s">
        <v>161</v>
      </c>
      <c r="M4" s="65" t="s">
        <v>162</v>
      </c>
      <c r="N4" s="64" t="s">
        <v>163</v>
      </c>
      <c r="O4" s="64" t="e">
        <f>YEAR(#REF!)-1912&amp;"及"&amp;YEAR(#REF!)-1913&amp;"年度異地演練日期/演練計畫核定主管"</f>
        <v>#REF!</v>
      </c>
      <c r="P4" s="64" t="e">
        <f>"簡述"&amp;YEAR(#REF!)-1912&amp;"及"&amp;YEAR(#REF!)-1913&amp;"年度異地演練項目或內容"</f>
        <v>#REF!</v>
      </c>
      <c r="Q4" s="66" t="e">
        <f>YEAR(#REF!)-1912&amp;"及"&amp;YEAR(#REF!)-1913&amp;"年度異地演練切換成功時間/演練報告核定主管"</f>
        <v>#REF!</v>
      </c>
      <c r="R4" s="64" t="e">
        <f>YEAR(#REF!)-1912&amp;"及"&amp;YEAR(#REF!)-1913&amp;"年度異地演練參與單位"</f>
        <v>#REF!</v>
      </c>
      <c r="S4" s="69" t="s">
        <v>164</v>
      </c>
      <c r="T4" s="70" t="s">
        <v>165</v>
      </c>
      <c r="U4" s="203" t="s">
        <v>166</v>
      </c>
      <c r="V4" s="71"/>
    </row>
    <row r="5" spans="1:22" s="81" customFormat="1" x14ac:dyDescent="0.3">
      <c r="A5" s="204"/>
      <c r="B5" s="73"/>
      <c r="C5" s="73"/>
      <c r="D5" s="74"/>
      <c r="E5" s="75"/>
      <c r="F5" s="76"/>
      <c r="G5" s="73"/>
      <c r="H5" s="73"/>
      <c r="I5" s="73"/>
      <c r="J5" s="73"/>
      <c r="K5" s="75"/>
      <c r="L5" s="77"/>
      <c r="M5" s="73"/>
      <c r="N5" s="73"/>
      <c r="O5" s="73"/>
      <c r="P5" s="73"/>
      <c r="Q5" s="73"/>
      <c r="R5" s="73"/>
      <c r="S5" s="72"/>
      <c r="T5" s="78"/>
      <c r="U5" s="205"/>
      <c r="V5" s="80"/>
    </row>
    <row r="6" spans="1:22" s="81" customFormat="1" x14ac:dyDescent="0.3">
      <c r="A6" s="204"/>
      <c r="B6" s="73"/>
      <c r="C6" s="73"/>
      <c r="D6" s="74"/>
      <c r="E6" s="75"/>
      <c r="F6" s="76"/>
      <c r="G6" s="73"/>
      <c r="H6" s="73"/>
      <c r="I6" s="73"/>
      <c r="J6" s="73"/>
      <c r="K6" s="75"/>
      <c r="L6" s="77"/>
      <c r="M6" s="73"/>
      <c r="N6" s="73"/>
      <c r="O6" s="73"/>
      <c r="P6" s="73"/>
      <c r="Q6" s="73"/>
      <c r="R6" s="73"/>
      <c r="S6" s="72"/>
      <c r="T6" s="78"/>
      <c r="U6" s="205"/>
      <c r="V6" s="80"/>
    </row>
    <row r="7" spans="1:22" s="81" customFormat="1" x14ac:dyDescent="0.3">
      <c r="A7" s="204"/>
      <c r="B7" s="73"/>
      <c r="C7" s="73"/>
      <c r="D7" s="74"/>
      <c r="E7" s="75"/>
      <c r="F7" s="76"/>
      <c r="G7" s="73"/>
      <c r="H7" s="73"/>
      <c r="I7" s="73"/>
      <c r="J7" s="73"/>
      <c r="K7" s="75"/>
      <c r="L7" s="77"/>
      <c r="M7" s="73"/>
      <c r="N7" s="73"/>
      <c r="O7" s="73"/>
      <c r="P7" s="73"/>
      <c r="Q7" s="73"/>
      <c r="R7" s="73"/>
      <c r="S7" s="72"/>
      <c r="T7" s="78"/>
      <c r="U7" s="205"/>
      <c r="V7" s="80"/>
    </row>
    <row r="8" spans="1:22" s="81" customFormat="1" x14ac:dyDescent="0.3">
      <c r="A8" s="204"/>
      <c r="B8" s="73"/>
      <c r="C8" s="73"/>
      <c r="D8" s="74"/>
      <c r="E8" s="75"/>
      <c r="F8" s="76"/>
      <c r="G8" s="73"/>
      <c r="H8" s="73"/>
      <c r="I8" s="73"/>
      <c r="J8" s="73"/>
      <c r="K8" s="75"/>
      <c r="L8" s="77"/>
      <c r="M8" s="73"/>
      <c r="N8" s="73"/>
      <c r="O8" s="73"/>
      <c r="P8" s="73"/>
      <c r="Q8" s="73"/>
      <c r="R8" s="73"/>
      <c r="S8" s="72"/>
      <c r="T8" s="78"/>
      <c r="U8" s="205"/>
      <c r="V8" s="80"/>
    </row>
    <row r="9" spans="1:22" s="81" customFormat="1" x14ac:dyDescent="0.3">
      <c r="A9" s="204"/>
      <c r="B9" s="73"/>
      <c r="C9" s="73"/>
      <c r="D9" s="74"/>
      <c r="E9" s="75"/>
      <c r="F9" s="76"/>
      <c r="G9" s="73"/>
      <c r="H9" s="73"/>
      <c r="I9" s="73"/>
      <c r="J9" s="73"/>
      <c r="K9" s="75"/>
      <c r="L9" s="77"/>
      <c r="M9" s="73"/>
      <c r="N9" s="73"/>
      <c r="O9" s="73"/>
      <c r="P9" s="73"/>
      <c r="Q9" s="73"/>
      <c r="R9" s="73"/>
      <c r="S9" s="72"/>
      <c r="T9" s="78"/>
      <c r="U9" s="205"/>
      <c r="V9" s="80"/>
    </row>
    <row r="10" spans="1:22" s="81" customFormat="1" x14ac:dyDescent="0.3">
      <c r="A10" s="204"/>
      <c r="B10" s="73"/>
      <c r="C10" s="73"/>
      <c r="D10" s="74"/>
      <c r="E10" s="75"/>
      <c r="F10" s="76"/>
      <c r="G10" s="73"/>
      <c r="H10" s="73"/>
      <c r="I10" s="73"/>
      <c r="J10" s="73"/>
      <c r="K10" s="75"/>
      <c r="L10" s="77"/>
      <c r="M10" s="73"/>
      <c r="N10" s="73"/>
      <c r="O10" s="73"/>
      <c r="P10" s="73"/>
      <c r="Q10" s="73"/>
      <c r="R10" s="73"/>
      <c r="S10" s="72"/>
      <c r="T10" s="78"/>
      <c r="U10" s="205"/>
      <c r="V10" s="80"/>
    </row>
    <row r="11" spans="1:22" s="81" customFormat="1" x14ac:dyDescent="0.3">
      <c r="A11" s="204"/>
      <c r="B11" s="73"/>
      <c r="C11" s="73"/>
      <c r="D11" s="74"/>
      <c r="E11" s="75"/>
      <c r="F11" s="76"/>
      <c r="G11" s="73"/>
      <c r="H11" s="73"/>
      <c r="I11" s="73"/>
      <c r="J11" s="73"/>
      <c r="K11" s="75"/>
      <c r="L11" s="77"/>
      <c r="M11" s="73"/>
      <c r="N11" s="73"/>
      <c r="O11" s="73"/>
      <c r="P11" s="73"/>
      <c r="Q11" s="73"/>
      <c r="R11" s="73"/>
      <c r="S11" s="72"/>
      <c r="T11" s="78"/>
      <c r="U11" s="205"/>
      <c r="V11" s="80"/>
    </row>
    <row r="12" spans="1:22" s="81" customFormat="1" x14ac:dyDescent="0.3">
      <c r="A12" s="204"/>
      <c r="B12" s="73"/>
      <c r="C12" s="78"/>
      <c r="D12" s="82"/>
      <c r="E12" s="75"/>
      <c r="F12" s="72"/>
      <c r="G12" s="78"/>
      <c r="H12" s="78"/>
      <c r="I12" s="78"/>
      <c r="J12" s="78"/>
      <c r="K12" s="79"/>
      <c r="L12" s="77"/>
      <c r="M12" s="78"/>
      <c r="N12" s="78"/>
      <c r="O12" s="78"/>
      <c r="P12" s="78"/>
      <c r="Q12" s="78"/>
      <c r="R12" s="78"/>
      <c r="S12" s="72"/>
      <c r="T12" s="78"/>
      <c r="U12" s="205"/>
      <c r="V12" s="80"/>
    </row>
    <row r="13" spans="1:22" s="81" customFormat="1" ht="16.649999999999999" thickBot="1" x14ac:dyDescent="0.35">
      <c r="A13" s="206"/>
      <c r="B13" s="207"/>
      <c r="C13" s="207"/>
      <c r="D13" s="208"/>
      <c r="E13" s="209"/>
      <c r="F13" s="210"/>
      <c r="G13" s="207"/>
      <c r="H13" s="207"/>
      <c r="I13" s="207"/>
      <c r="J13" s="207"/>
      <c r="K13" s="211"/>
      <c r="L13" s="212"/>
      <c r="M13" s="207"/>
      <c r="N13" s="207"/>
      <c r="O13" s="207"/>
      <c r="P13" s="207"/>
      <c r="Q13" s="207"/>
      <c r="R13" s="207"/>
      <c r="S13" s="210"/>
      <c r="T13" s="207"/>
      <c r="U13" s="213"/>
      <c r="V13" s="80"/>
    </row>
    <row r="14" spans="1:22" s="85" customFormat="1" x14ac:dyDescent="0.3">
      <c r="A14" s="83"/>
      <c r="B14" s="84"/>
      <c r="C14" s="83"/>
      <c r="D14" s="83"/>
      <c r="E14" s="83"/>
    </row>
    <row r="15" spans="1:22" ht="19.399999999999999" x14ac:dyDescent="0.4">
      <c r="A15" s="235" t="s">
        <v>954</v>
      </c>
    </row>
  </sheetData>
  <mergeCells count="5">
    <mergeCell ref="A3:E3"/>
    <mergeCell ref="F3:K3"/>
    <mergeCell ref="L3:R3"/>
    <mergeCell ref="S3:U3"/>
    <mergeCell ref="A1:E1"/>
  </mergeCells>
  <phoneticPr fontId="2" type="noConversion"/>
  <hyperlinks>
    <hyperlink ref="F1" location="清單!A1" display="清單" xr:uid="{00000000-0004-0000-1D00-000000000000}"/>
  </hyperlink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51"/>
  <sheetViews>
    <sheetView workbookViewId="0">
      <selection sqref="A1:I1"/>
    </sheetView>
  </sheetViews>
  <sheetFormatPr defaultColWidth="9" defaultRowHeight="16.100000000000001" x14ac:dyDescent="0.3"/>
  <cols>
    <col min="1" max="1" width="2.59765625" style="2" customWidth="1"/>
    <col min="2" max="2" width="3.3984375" style="2" customWidth="1"/>
    <col min="3" max="3" width="3.796875" style="2" customWidth="1"/>
    <col min="4" max="4" width="33.59765625" style="2" customWidth="1"/>
    <col min="5" max="5" width="14.09765625" style="2" bestFit="1" customWidth="1"/>
    <col min="6" max="6" width="9.3984375" style="2" bestFit="1" customWidth="1"/>
    <col min="7" max="7" width="14.09765625" style="2" bestFit="1" customWidth="1"/>
    <col min="8" max="8" width="9.3984375" style="2" bestFit="1" customWidth="1"/>
    <col min="9" max="9" width="14.09765625" style="2" bestFit="1" customWidth="1"/>
    <col min="10" max="16384" width="9" style="2"/>
  </cols>
  <sheetData>
    <row r="1" spans="1:11" ht="19.399999999999999" x14ac:dyDescent="0.3">
      <c r="A1" s="511" t="s">
        <v>45</v>
      </c>
      <c r="B1" s="512"/>
      <c r="C1" s="512"/>
      <c r="D1" s="512"/>
      <c r="E1" s="512"/>
      <c r="F1" s="512"/>
      <c r="G1" s="512"/>
      <c r="H1" s="512"/>
      <c r="I1" s="512"/>
      <c r="K1" s="147" t="s">
        <v>718</v>
      </c>
    </row>
    <row r="2" spans="1:11" ht="24.65" customHeight="1" x14ac:dyDescent="0.3">
      <c r="A2" s="513" t="s">
        <v>46</v>
      </c>
      <c r="B2" s="514"/>
      <c r="C2" s="514"/>
      <c r="D2" s="514"/>
      <c r="E2" s="515"/>
      <c r="F2" s="515"/>
      <c r="G2" s="515"/>
      <c r="H2" s="515"/>
      <c r="I2" s="515"/>
    </row>
    <row r="3" spans="1:11" x14ac:dyDescent="0.3">
      <c r="A3" s="520"/>
      <c r="B3" s="518"/>
      <c r="C3" s="518"/>
      <c r="D3" s="516" t="s">
        <v>47</v>
      </c>
      <c r="E3" s="160" t="s">
        <v>303</v>
      </c>
      <c r="F3" s="160" t="s">
        <v>304</v>
      </c>
      <c r="G3" s="160" t="s">
        <v>305</v>
      </c>
      <c r="H3" s="160" t="s">
        <v>306</v>
      </c>
      <c r="I3" s="158" t="s">
        <v>309</v>
      </c>
    </row>
    <row r="4" spans="1:11" ht="21.05" customHeight="1" x14ac:dyDescent="0.3">
      <c r="A4" s="521"/>
      <c r="B4" s="519"/>
      <c r="C4" s="519"/>
      <c r="D4" s="517"/>
      <c r="E4" s="161" t="e">
        <f>#REF!</f>
        <v>#REF!</v>
      </c>
      <c r="F4" s="164" t="s">
        <v>307</v>
      </c>
      <c r="G4" s="164" t="e">
        <f>#REF!</f>
        <v>#REF!</v>
      </c>
      <c r="H4" s="164" t="s">
        <v>308</v>
      </c>
      <c r="I4" s="163" t="e">
        <f>#REF!</f>
        <v>#REF!</v>
      </c>
    </row>
    <row r="5" spans="1:11" x14ac:dyDescent="0.3">
      <c r="A5" s="19" t="s">
        <v>48</v>
      </c>
      <c r="B5" s="20"/>
      <c r="C5" s="20"/>
      <c r="D5" s="22"/>
      <c r="E5" s="157"/>
      <c r="F5" s="162"/>
      <c r="G5" s="157"/>
      <c r="H5" s="165"/>
      <c r="I5" s="165"/>
    </row>
    <row r="6" spans="1:11" x14ac:dyDescent="0.3">
      <c r="A6" s="19"/>
      <c r="B6" s="20" t="s">
        <v>49</v>
      </c>
      <c r="C6" s="20"/>
      <c r="D6" s="22"/>
      <c r="E6" s="8"/>
      <c r="F6" s="8"/>
      <c r="G6" s="8"/>
      <c r="H6" s="5"/>
      <c r="I6" s="5"/>
    </row>
    <row r="7" spans="1:11" x14ac:dyDescent="0.3">
      <c r="A7" s="19"/>
      <c r="B7" s="20"/>
      <c r="C7" s="20" t="s">
        <v>313</v>
      </c>
      <c r="D7" s="32"/>
      <c r="E7" s="8"/>
      <c r="F7" s="8"/>
      <c r="G7" s="8"/>
      <c r="H7" s="5"/>
      <c r="I7" s="5"/>
    </row>
    <row r="8" spans="1:11" x14ac:dyDescent="0.3">
      <c r="A8" s="19"/>
      <c r="B8" s="20"/>
      <c r="C8" s="509" t="s">
        <v>314</v>
      </c>
      <c r="D8" s="510"/>
      <c r="E8" s="8"/>
      <c r="F8" s="8"/>
      <c r="G8" s="8"/>
      <c r="H8" s="5"/>
      <c r="I8" s="5"/>
    </row>
    <row r="9" spans="1:11" x14ac:dyDescent="0.3">
      <c r="A9" s="19"/>
      <c r="B9" s="20"/>
      <c r="C9" s="20" t="s">
        <v>310</v>
      </c>
      <c r="D9" s="22"/>
      <c r="E9" s="8"/>
      <c r="F9" s="8"/>
      <c r="G9" s="8"/>
      <c r="H9" s="5"/>
      <c r="I9" s="5"/>
    </row>
    <row r="10" spans="1:11" x14ac:dyDescent="0.3">
      <c r="A10" s="19"/>
      <c r="B10" s="20"/>
      <c r="C10" s="20" t="s">
        <v>50</v>
      </c>
      <c r="D10" s="22"/>
      <c r="E10" s="8"/>
      <c r="F10" s="8"/>
      <c r="G10" s="8"/>
      <c r="H10" s="5"/>
      <c r="I10" s="5"/>
    </row>
    <row r="11" spans="1:11" x14ac:dyDescent="0.3">
      <c r="A11" s="19"/>
      <c r="B11" s="20"/>
      <c r="C11" s="20"/>
      <c r="D11" s="22" t="s">
        <v>311</v>
      </c>
      <c r="E11" s="8"/>
      <c r="F11" s="8"/>
      <c r="G11" s="8"/>
      <c r="H11" s="5"/>
      <c r="I11" s="5"/>
    </row>
    <row r="12" spans="1:11" x14ac:dyDescent="0.3">
      <c r="A12" s="19"/>
      <c r="B12" s="20"/>
      <c r="C12" s="20"/>
      <c r="D12" s="22" t="s">
        <v>312</v>
      </c>
      <c r="E12" s="8"/>
      <c r="F12" s="8"/>
      <c r="G12" s="8"/>
      <c r="H12" s="5"/>
      <c r="I12" s="5"/>
    </row>
    <row r="13" spans="1:11" x14ac:dyDescent="0.3">
      <c r="A13" s="19"/>
      <c r="B13" s="20"/>
      <c r="C13" s="20" t="s">
        <v>51</v>
      </c>
      <c r="D13" s="22"/>
      <c r="E13" s="8"/>
      <c r="F13" s="8"/>
      <c r="G13" s="8"/>
      <c r="H13" s="5"/>
      <c r="I13" s="5"/>
    </row>
    <row r="14" spans="1:11" x14ac:dyDescent="0.3">
      <c r="A14" s="19"/>
      <c r="B14" s="20"/>
      <c r="C14" s="20"/>
      <c r="D14" s="22" t="s">
        <v>52</v>
      </c>
      <c r="E14" s="8"/>
      <c r="F14" s="8"/>
      <c r="G14" s="8"/>
      <c r="H14" s="5"/>
      <c r="I14" s="5"/>
    </row>
    <row r="15" spans="1:11" x14ac:dyDescent="0.3">
      <c r="A15" s="19"/>
      <c r="B15" s="20"/>
      <c r="C15" s="20"/>
      <c r="D15" s="22" t="s">
        <v>53</v>
      </c>
      <c r="E15" s="8"/>
      <c r="F15" s="8"/>
      <c r="G15" s="8"/>
      <c r="H15" s="5"/>
      <c r="I15" s="5"/>
    </row>
    <row r="16" spans="1:11" x14ac:dyDescent="0.3">
      <c r="A16" s="19"/>
      <c r="B16" s="20"/>
      <c r="C16" s="20" t="s">
        <v>54</v>
      </c>
      <c r="D16" s="22"/>
      <c r="E16" s="8"/>
      <c r="F16" s="8"/>
      <c r="G16" s="8"/>
      <c r="H16" s="5"/>
      <c r="I16" s="5"/>
    </row>
    <row r="17" spans="1:9" x14ac:dyDescent="0.3">
      <c r="A17" s="19"/>
      <c r="B17" s="20"/>
      <c r="C17" s="20" t="s">
        <v>55</v>
      </c>
      <c r="D17" s="22"/>
      <c r="E17" s="8"/>
      <c r="F17" s="8"/>
      <c r="G17" s="8"/>
      <c r="H17" s="5"/>
      <c r="I17" s="5"/>
    </row>
    <row r="18" spans="1:9" x14ac:dyDescent="0.3">
      <c r="A18" s="19"/>
      <c r="B18" s="20"/>
      <c r="C18" s="20"/>
      <c r="D18" s="22" t="s">
        <v>315</v>
      </c>
      <c r="E18" s="8"/>
      <c r="F18" s="8"/>
      <c r="G18" s="8"/>
      <c r="H18" s="5"/>
      <c r="I18" s="5"/>
    </row>
    <row r="19" spans="1:9" x14ac:dyDescent="0.3">
      <c r="A19" s="19"/>
      <c r="B19" s="20"/>
      <c r="C19" s="20"/>
      <c r="D19" s="22" t="s">
        <v>56</v>
      </c>
      <c r="E19" s="8"/>
      <c r="F19" s="8"/>
      <c r="G19" s="8"/>
      <c r="H19" s="5"/>
      <c r="I19" s="5"/>
    </row>
    <row r="20" spans="1:9" x14ac:dyDescent="0.3">
      <c r="A20" s="19"/>
      <c r="B20" s="20"/>
      <c r="C20" s="20"/>
      <c r="D20" s="22" t="s">
        <v>57</v>
      </c>
      <c r="E20" s="8"/>
      <c r="F20" s="8"/>
      <c r="G20" s="8"/>
      <c r="H20" s="5"/>
      <c r="I20" s="5"/>
    </row>
    <row r="21" spans="1:9" x14ac:dyDescent="0.3">
      <c r="A21" s="19"/>
      <c r="B21" s="20"/>
      <c r="C21" s="20" t="s">
        <v>58</v>
      </c>
      <c r="D21" s="22"/>
      <c r="E21" s="8"/>
      <c r="F21" s="8"/>
      <c r="G21" s="8"/>
      <c r="H21" s="5"/>
      <c r="I21" s="5"/>
    </row>
    <row r="22" spans="1:9" x14ac:dyDescent="0.3">
      <c r="A22" s="19"/>
      <c r="B22" s="20" t="s">
        <v>59</v>
      </c>
      <c r="C22" s="20"/>
      <c r="D22" s="22"/>
      <c r="E22" s="8"/>
      <c r="F22" s="8"/>
      <c r="G22" s="8"/>
      <c r="H22" s="5"/>
      <c r="I22" s="5"/>
    </row>
    <row r="23" spans="1:9" x14ac:dyDescent="0.3">
      <c r="A23" s="19"/>
      <c r="B23" s="20"/>
      <c r="C23" s="20" t="s">
        <v>60</v>
      </c>
      <c r="D23" s="22"/>
      <c r="E23" s="8"/>
      <c r="F23" s="8"/>
      <c r="G23" s="8"/>
      <c r="H23" s="5"/>
      <c r="I23" s="5"/>
    </row>
    <row r="24" spans="1:9" x14ac:dyDescent="0.3">
      <c r="A24" s="19"/>
      <c r="B24" s="20"/>
      <c r="C24" s="20" t="s">
        <v>61</v>
      </c>
      <c r="D24" s="22"/>
      <c r="E24" s="8"/>
      <c r="F24" s="8"/>
      <c r="G24" s="8"/>
      <c r="H24" s="5"/>
      <c r="I24" s="5"/>
    </row>
    <row r="25" spans="1:9" x14ac:dyDescent="0.3">
      <c r="A25" s="19"/>
      <c r="B25" s="20"/>
      <c r="C25" s="20" t="s">
        <v>62</v>
      </c>
      <c r="D25" s="22"/>
      <c r="E25" s="8"/>
      <c r="F25" s="8"/>
      <c r="G25" s="8"/>
      <c r="H25" s="5"/>
      <c r="I25" s="5"/>
    </row>
    <row r="26" spans="1:9" x14ac:dyDescent="0.3">
      <c r="A26" s="19"/>
      <c r="B26" s="20"/>
      <c r="C26" s="20" t="s">
        <v>63</v>
      </c>
      <c r="D26" s="22"/>
      <c r="E26" s="8"/>
      <c r="F26" s="8"/>
      <c r="G26" s="8"/>
      <c r="H26" s="5"/>
      <c r="I26" s="5"/>
    </row>
    <row r="27" spans="1:9" x14ac:dyDescent="0.3">
      <c r="A27" s="19" t="s">
        <v>64</v>
      </c>
      <c r="B27" s="20"/>
      <c r="C27" s="20"/>
      <c r="D27" s="22"/>
      <c r="E27" s="8"/>
      <c r="F27" s="8"/>
      <c r="G27" s="8"/>
      <c r="H27" s="5"/>
      <c r="I27" s="5"/>
    </row>
    <row r="28" spans="1:9" x14ac:dyDescent="0.3">
      <c r="A28" s="19"/>
      <c r="B28" s="20" t="s">
        <v>65</v>
      </c>
      <c r="C28" s="20"/>
      <c r="D28" s="22"/>
      <c r="E28" s="8"/>
      <c r="F28" s="8"/>
      <c r="G28" s="8"/>
      <c r="H28" s="5"/>
      <c r="I28" s="5"/>
    </row>
    <row r="29" spans="1:9" x14ac:dyDescent="0.3">
      <c r="A29" s="19"/>
      <c r="B29" s="20"/>
      <c r="C29" s="509" t="s">
        <v>316</v>
      </c>
      <c r="D29" s="510"/>
      <c r="E29" s="8"/>
      <c r="F29" s="8"/>
      <c r="G29" s="8"/>
      <c r="H29" s="5"/>
      <c r="I29" s="5"/>
    </row>
    <row r="30" spans="1:9" x14ac:dyDescent="0.3">
      <c r="A30" s="19"/>
      <c r="B30" s="20"/>
      <c r="C30" s="20" t="s">
        <v>66</v>
      </c>
      <c r="D30" s="22"/>
      <c r="E30" s="8"/>
      <c r="F30" s="8"/>
      <c r="G30" s="8"/>
      <c r="H30" s="5"/>
      <c r="I30" s="5"/>
    </row>
    <row r="31" spans="1:9" x14ac:dyDescent="0.3">
      <c r="A31" s="19"/>
      <c r="B31" s="20"/>
      <c r="C31" s="20"/>
      <c r="D31" s="22" t="s">
        <v>311</v>
      </c>
      <c r="E31" s="8"/>
      <c r="F31" s="8"/>
      <c r="G31" s="8"/>
      <c r="H31" s="5"/>
      <c r="I31" s="5"/>
    </row>
    <row r="32" spans="1:9" x14ac:dyDescent="0.3">
      <c r="A32" s="19"/>
      <c r="B32" s="20"/>
      <c r="C32" s="20"/>
      <c r="D32" s="22" t="s">
        <v>317</v>
      </c>
      <c r="E32" s="8"/>
      <c r="F32" s="8"/>
      <c r="G32" s="8"/>
      <c r="H32" s="5"/>
      <c r="I32" s="5"/>
    </row>
    <row r="33" spans="1:9" x14ac:dyDescent="0.3">
      <c r="A33" s="19"/>
      <c r="B33" s="20"/>
      <c r="C33" s="20" t="s">
        <v>67</v>
      </c>
      <c r="D33" s="22"/>
      <c r="E33" s="8"/>
      <c r="F33" s="8"/>
      <c r="G33" s="8"/>
      <c r="H33" s="5"/>
      <c r="I33" s="5"/>
    </row>
    <row r="34" spans="1:9" x14ac:dyDescent="0.3">
      <c r="A34" s="19"/>
      <c r="B34" s="20"/>
      <c r="C34" s="20"/>
      <c r="D34" s="22" t="s">
        <v>52</v>
      </c>
      <c r="E34" s="8"/>
      <c r="F34" s="8"/>
      <c r="G34" s="8"/>
      <c r="H34" s="5"/>
      <c r="I34" s="5"/>
    </row>
    <row r="35" spans="1:9" x14ac:dyDescent="0.3">
      <c r="A35" s="19"/>
      <c r="B35" s="20"/>
      <c r="C35" s="20"/>
      <c r="D35" s="22" t="s">
        <v>318</v>
      </c>
      <c r="E35" s="8"/>
      <c r="F35" s="8"/>
      <c r="G35" s="8"/>
      <c r="H35" s="5"/>
      <c r="I35" s="5"/>
    </row>
    <row r="36" spans="1:9" x14ac:dyDescent="0.3">
      <c r="A36" s="19"/>
      <c r="B36" s="20"/>
      <c r="C36" s="20"/>
      <c r="D36" s="22" t="s">
        <v>68</v>
      </c>
      <c r="E36" s="8"/>
      <c r="F36" s="8"/>
      <c r="G36" s="8"/>
      <c r="H36" s="5"/>
      <c r="I36" s="5"/>
    </row>
    <row r="37" spans="1:9" x14ac:dyDescent="0.3">
      <c r="A37" s="19"/>
      <c r="B37" s="20"/>
      <c r="C37" s="20"/>
      <c r="D37" s="22" t="s">
        <v>319</v>
      </c>
      <c r="E37" s="8"/>
      <c r="F37" s="8"/>
      <c r="G37" s="8"/>
      <c r="H37" s="5"/>
      <c r="I37" s="5"/>
    </row>
    <row r="38" spans="1:9" x14ac:dyDescent="0.3">
      <c r="A38" s="19"/>
      <c r="B38" s="20"/>
      <c r="C38" s="20" t="s">
        <v>69</v>
      </c>
      <c r="D38" s="22"/>
      <c r="E38" s="8"/>
      <c r="F38" s="8"/>
      <c r="G38" s="8"/>
      <c r="H38" s="5"/>
      <c r="I38" s="5"/>
    </row>
    <row r="39" spans="1:9" x14ac:dyDescent="0.3">
      <c r="A39" s="19"/>
      <c r="B39" s="20"/>
      <c r="C39" s="20" t="s">
        <v>70</v>
      </c>
      <c r="D39" s="22"/>
      <c r="E39" s="8"/>
      <c r="F39" s="8"/>
      <c r="G39" s="8"/>
      <c r="H39" s="5"/>
      <c r="I39" s="5"/>
    </row>
    <row r="40" spans="1:9" x14ac:dyDescent="0.3">
      <c r="A40" s="19"/>
      <c r="B40" s="20"/>
      <c r="C40" s="20" t="s">
        <v>71</v>
      </c>
      <c r="D40" s="22"/>
      <c r="E40" s="8"/>
      <c r="F40" s="8"/>
      <c r="G40" s="8"/>
      <c r="H40" s="5"/>
      <c r="I40" s="5"/>
    </row>
    <row r="41" spans="1:9" x14ac:dyDescent="0.3">
      <c r="A41" s="19"/>
      <c r="B41" s="20" t="s">
        <v>72</v>
      </c>
      <c r="C41" s="20"/>
      <c r="D41" s="22"/>
      <c r="E41" s="8"/>
      <c r="F41" s="8"/>
      <c r="G41" s="8"/>
      <c r="H41" s="5"/>
      <c r="I41" s="5"/>
    </row>
    <row r="42" spans="1:9" x14ac:dyDescent="0.3">
      <c r="A42" s="19"/>
      <c r="B42" s="20"/>
      <c r="C42" s="20" t="s">
        <v>73</v>
      </c>
      <c r="D42" s="22"/>
      <c r="E42" s="8"/>
      <c r="F42" s="8"/>
      <c r="G42" s="8"/>
      <c r="H42" s="5"/>
      <c r="I42" s="5"/>
    </row>
    <row r="43" spans="1:9" x14ac:dyDescent="0.3">
      <c r="A43" s="19"/>
      <c r="B43" s="20"/>
      <c r="C43" s="20" t="s">
        <v>74</v>
      </c>
      <c r="D43" s="22"/>
      <c r="E43" s="8"/>
      <c r="F43" s="8"/>
      <c r="G43" s="8"/>
      <c r="H43" s="5"/>
      <c r="I43" s="5"/>
    </row>
    <row r="44" spans="1:9" x14ac:dyDescent="0.3">
      <c r="A44" s="19" t="s">
        <v>75</v>
      </c>
      <c r="B44" s="20"/>
      <c r="C44" s="20"/>
      <c r="D44" s="22"/>
      <c r="E44" s="8"/>
      <c r="F44" s="8"/>
      <c r="G44" s="8"/>
      <c r="H44" s="5"/>
      <c r="I44" s="5"/>
    </row>
    <row r="45" spans="1:9" x14ac:dyDescent="0.3">
      <c r="A45" s="19"/>
      <c r="B45" s="20" t="s">
        <v>76</v>
      </c>
      <c r="C45" s="20"/>
      <c r="D45" s="22"/>
      <c r="E45" s="8"/>
      <c r="F45" s="8"/>
      <c r="G45" s="8"/>
      <c r="H45" s="5"/>
      <c r="I45" s="5"/>
    </row>
    <row r="46" spans="1:9" x14ac:dyDescent="0.3">
      <c r="A46" s="19"/>
      <c r="B46" s="20" t="s">
        <v>77</v>
      </c>
      <c r="C46" s="20"/>
      <c r="D46" s="22"/>
      <c r="E46" s="8"/>
      <c r="F46" s="8"/>
      <c r="G46" s="8"/>
      <c r="H46" s="5"/>
      <c r="I46" s="5"/>
    </row>
    <row r="47" spans="1:9" x14ac:dyDescent="0.3">
      <c r="A47" s="19"/>
      <c r="B47" s="20" t="s">
        <v>78</v>
      </c>
      <c r="C47" s="20"/>
      <c r="D47" s="22"/>
      <c r="E47" s="8"/>
      <c r="F47" s="8"/>
      <c r="G47" s="8"/>
      <c r="H47" s="5"/>
      <c r="I47" s="5"/>
    </row>
    <row r="48" spans="1:9" x14ac:dyDescent="0.3">
      <c r="A48" s="19"/>
      <c r="B48" s="20"/>
      <c r="C48" s="20" t="s">
        <v>79</v>
      </c>
      <c r="D48" s="22"/>
      <c r="E48" s="8"/>
      <c r="F48" s="8"/>
      <c r="G48" s="8"/>
      <c r="H48" s="5"/>
      <c r="I48" s="5"/>
    </row>
    <row r="49" spans="1:9" ht="23.4" customHeight="1" x14ac:dyDescent="0.3">
      <c r="A49" s="19"/>
      <c r="B49" s="20"/>
      <c r="C49" s="20" t="s">
        <v>80</v>
      </c>
      <c r="D49" s="22"/>
      <c r="E49" s="8"/>
      <c r="F49" s="8"/>
      <c r="G49" s="8"/>
      <c r="H49" s="5"/>
      <c r="I49" s="5"/>
    </row>
    <row r="51" spans="1:9" ht="19.399999999999999" x14ac:dyDescent="0.3">
      <c r="A51" s="169" t="s">
        <v>719</v>
      </c>
    </row>
  </sheetData>
  <mergeCells count="8">
    <mergeCell ref="C8:D8"/>
    <mergeCell ref="C29:D29"/>
    <mergeCell ref="A1:I1"/>
    <mergeCell ref="A2:I2"/>
    <mergeCell ref="D3:D4"/>
    <mergeCell ref="B3:B4"/>
    <mergeCell ref="A3:A4"/>
    <mergeCell ref="C3:C4"/>
  </mergeCells>
  <phoneticPr fontId="2" type="noConversion"/>
  <hyperlinks>
    <hyperlink ref="K1" location="清單!A1" display="清單" xr:uid="{00000000-0004-0000-0300-000000000000}"/>
  </hyperlinks>
  <pageMargins left="0.25" right="0.25" top="0.75" bottom="0.75" header="0.3" footer="0.3"/>
  <pageSetup paperSize="9" scale="71" fitToHeight="0"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B1:F14"/>
  <sheetViews>
    <sheetView zoomScale="115" zoomScaleNormal="115" workbookViewId="0"/>
  </sheetViews>
  <sheetFormatPr defaultRowHeight="23.4" customHeight="1" x14ac:dyDescent="0.3"/>
  <cols>
    <col min="2" max="2" width="70.796875" customWidth="1"/>
    <col min="3" max="3" width="26.19921875" customWidth="1"/>
    <col min="4" max="4" width="9.5" bestFit="1" customWidth="1"/>
  </cols>
  <sheetData>
    <row r="1" spans="2:6" ht="23.4" customHeight="1" x14ac:dyDescent="0.3">
      <c r="B1" s="713" t="s">
        <v>437</v>
      </c>
      <c r="C1" s="713"/>
      <c r="E1" s="147" t="s">
        <v>293</v>
      </c>
    </row>
    <row r="2" spans="2:6" ht="23.4" customHeight="1" x14ac:dyDescent="0.3">
      <c r="B2" s="712" t="e">
        <f>"檢查基準日："&amp;TEXT(YEAR(#REF!)-1911,0)&amp;"/"&amp;TEXT(#REF!,"m/d")</f>
        <v>#REF!</v>
      </c>
      <c r="C2" s="712"/>
    </row>
    <row r="3" spans="2:6" ht="23.4" customHeight="1" x14ac:dyDescent="0.3">
      <c r="B3" s="175" t="s">
        <v>247</v>
      </c>
      <c r="C3" s="175" t="s">
        <v>682</v>
      </c>
    </row>
    <row r="4" spans="2:6" ht="16.100000000000001" x14ac:dyDescent="0.3">
      <c r="B4" s="176" t="s">
        <v>250</v>
      </c>
      <c r="C4" s="177"/>
    </row>
    <row r="5" spans="2:6" ht="16.100000000000001" x14ac:dyDescent="0.3">
      <c r="B5" s="176" t="s">
        <v>251</v>
      </c>
      <c r="C5" s="177"/>
    </row>
    <row r="6" spans="2:6" ht="16.100000000000001" x14ac:dyDescent="0.3">
      <c r="B6" s="176" t="s">
        <v>252</v>
      </c>
      <c r="C6" s="177"/>
    </row>
    <row r="7" spans="2:6" ht="16.100000000000001" x14ac:dyDescent="0.3">
      <c r="B7" s="176" t="s">
        <v>253</v>
      </c>
      <c r="C7" s="177"/>
    </row>
    <row r="8" spans="2:6" ht="16.100000000000001" x14ac:dyDescent="0.3">
      <c r="B8" s="176" t="s">
        <v>254</v>
      </c>
      <c r="C8" s="177"/>
    </row>
    <row r="9" spans="2:6" ht="16.100000000000001" x14ac:dyDescent="0.3">
      <c r="B9" s="176" t="s">
        <v>255</v>
      </c>
      <c r="C9" s="177"/>
    </row>
    <row r="10" spans="2:6" ht="16.100000000000001" x14ac:dyDescent="0.3">
      <c r="B10" s="176" t="s">
        <v>256</v>
      </c>
      <c r="C10" s="177"/>
    </row>
    <row r="11" spans="2:6" ht="16.100000000000001" x14ac:dyDescent="0.3">
      <c r="B11" s="176" t="s">
        <v>257</v>
      </c>
      <c r="C11" s="177"/>
    </row>
    <row r="13" spans="2:6" ht="23.4" customHeight="1" x14ac:dyDescent="0.3">
      <c r="B13" s="236" t="s">
        <v>431</v>
      </c>
      <c r="C13" s="144"/>
      <c r="D13" s="144"/>
      <c r="E13" s="145"/>
    </row>
    <row r="14" spans="2:6" ht="23.4" customHeight="1" x14ac:dyDescent="0.3">
      <c r="E14" s="144"/>
      <c r="F14" s="144"/>
    </row>
  </sheetData>
  <mergeCells count="2">
    <mergeCell ref="B2:C2"/>
    <mergeCell ref="B1:C1"/>
  </mergeCells>
  <phoneticPr fontId="2" type="noConversion"/>
  <hyperlinks>
    <hyperlink ref="E1" location="清單!A1" display="清單" xr:uid="{00000000-0004-0000-1E00-000000000000}"/>
  </hyperlinks>
  <pageMargins left="0.7" right="0.7" top="0.75" bottom="0.75" header="0.3" footer="0.3"/>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K19"/>
  <sheetViews>
    <sheetView zoomScale="85" zoomScaleNormal="85" workbookViewId="0"/>
  </sheetViews>
  <sheetFormatPr defaultRowHeight="16.100000000000001" x14ac:dyDescent="0.3"/>
  <cols>
    <col min="1" max="1" width="24.796875" customWidth="1"/>
    <col min="2" max="2" width="127.5" customWidth="1"/>
    <col min="3" max="3" width="42.8984375" customWidth="1"/>
    <col min="4" max="4" width="6" bestFit="1" customWidth="1"/>
  </cols>
  <sheetData>
    <row r="1" spans="1:11" ht="19.399999999999999" x14ac:dyDescent="0.3">
      <c r="A1" s="2"/>
      <c r="B1" s="290" t="s">
        <v>616</v>
      </c>
      <c r="C1" s="2"/>
      <c r="D1" s="291" t="s">
        <v>292</v>
      </c>
      <c r="E1" s="38"/>
      <c r="F1" s="38"/>
      <c r="G1" s="38"/>
      <c r="H1" s="38"/>
      <c r="I1" s="38"/>
      <c r="J1" s="38"/>
      <c r="K1" s="38"/>
    </row>
    <row r="2" spans="1:11" ht="19.399999999999999" x14ac:dyDescent="0.3">
      <c r="A2" s="166" t="s">
        <v>617</v>
      </c>
      <c r="B2" s="352" t="s">
        <v>618</v>
      </c>
      <c r="C2" s="352" t="s">
        <v>338</v>
      </c>
      <c r="D2" s="2"/>
      <c r="E2" s="38"/>
      <c r="F2" s="38"/>
      <c r="G2" s="38"/>
      <c r="H2" s="38"/>
      <c r="I2" s="38"/>
      <c r="J2" s="38"/>
      <c r="K2" s="38"/>
    </row>
    <row r="3" spans="1:11" ht="38.799999999999997" x14ac:dyDescent="0.3">
      <c r="A3" s="292" t="s">
        <v>619</v>
      </c>
      <c r="B3" s="292" t="s">
        <v>702</v>
      </c>
      <c r="C3" s="293" t="s">
        <v>703</v>
      </c>
      <c r="D3" s="2"/>
      <c r="E3" s="38"/>
      <c r="F3" s="38"/>
      <c r="G3" s="38"/>
      <c r="H3" s="38"/>
      <c r="I3" s="38"/>
      <c r="J3" s="38"/>
      <c r="K3" s="38"/>
    </row>
    <row r="4" spans="1:11" ht="19.399999999999999" x14ac:dyDescent="0.3">
      <c r="A4" s="292" t="s">
        <v>632</v>
      </c>
      <c r="B4" s="292" t="s">
        <v>620</v>
      </c>
      <c r="C4" s="293" t="s">
        <v>290</v>
      </c>
      <c r="D4" s="2"/>
      <c r="E4" s="38"/>
      <c r="F4" s="38"/>
      <c r="G4" s="38"/>
      <c r="H4" s="38"/>
      <c r="I4" s="38"/>
      <c r="J4" s="38"/>
      <c r="K4" s="38"/>
    </row>
    <row r="5" spans="1:11" ht="19.399999999999999" x14ac:dyDescent="0.3">
      <c r="A5" s="292" t="s">
        <v>999</v>
      </c>
      <c r="B5" s="292" t="s">
        <v>712</v>
      </c>
      <c r="C5" s="293" t="s">
        <v>290</v>
      </c>
      <c r="D5" s="2"/>
      <c r="E5" s="38"/>
      <c r="F5" s="38"/>
      <c r="G5" s="38"/>
      <c r="H5" s="38"/>
      <c r="I5" s="38"/>
      <c r="J5" s="38"/>
      <c r="K5" s="38"/>
    </row>
    <row r="6" spans="1:11" ht="77.55" x14ac:dyDescent="0.3">
      <c r="A6" s="293" t="s">
        <v>713</v>
      </c>
      <c r="B6" s="293" t="s">
        <v>714</v>
      </c>
      <c r="C6" s="293" t="s">
        <v>290</v>
      </c>
      <c r="D6" s="2"/>
      <c r="E6" s="38"/>
      <c r="F6" s="38"/>
      <c r="G6" s="38"/>
      <c r="H6" s="38"/>
      <c r="I6" s="38"/>
      <c r="J6" s="38"/>
      <c r="K6" s="38"/>
    </row>
    <row r="7" spans="1:11" ht="38.799999999999997" x14ac:dyDescent="0.3">
      <c r="A7" s="293" t="s">
        <v>624</v>
      </c>
      <c r="B7" s="293" t="s">
        <v>705</v>
      </c>
      <c r="C7" s="293" t="s">
        <v>302</v>
      </c>
      <c r="D7" s="2"/>
      <c r="E7" s="38"/>
      <c r="F7" s="38"/>
      <c r="G7" s="38"/>
      <c r="H7" s="38"/>
      <c r="I7" s="38"/>
      <c r="J7" s="38"/>
      <c r="K7" s="38"/>
    </row>
    <row r="8" spans="1:11" ht="38.799999999999997" x14ac:dyDescent="0.3">
      <c r="A8" s="293" t="s">
        <v>623</v>
      </c>
      <c r="B8" s="293" t="s">
        <v>706</v>
      </c>
      <c r="C8" s="293" t="s">
        <v>290</v>
      </c>
      <c r="D8" s="2"/>
      <c r="E8" s="38"/>
      <c r="F8" s="38"/>
      <c r="G8" s="38"/>
      <c r="H8" s="38"/>
      <c r="I8" s="38"/>
      <c r="J8" s="38"/>
      <c r="K8" s="38"/>
    </row>
    <row r="9" spans="1:11" ht="38.799999999999997" x14ac:dyDescent="0.3">
      <c r="A9" s="293" t="s">
        <v>626</v>
      </c>
      <c r="B9" s="293" t="s">
        <v>707</v>
      </c>
      <c r="C9" s="293" t="s">
        <v>290</v>
      </c>
      <c r="D9" s="2"/>
      <c r="E9" s="38"/>
      <c r="F9" s="38"/>
      <c r="G9" s="38"/>
      <c r="H9" s="38"/>
      <c r="I9" s="38"/>
      <c r="J9" s="38"/>
      <c r="K9" s="38"/>
    </row>
    <row r="10" spans="1:11" ht="38.799999999999997" x14ac:dyDescent="0.3">
      <c r="A10" s="293" t="s">
        <v>692</v>
      </c>
      <c r="B10" s="293" t="s">
        <v>708</v>
      </c>
      <c r="C10" s="293" t="s">
        <v>703</v>
      </c>
      <c r="D10" s="2"/>
      <c r="E10" s="38"/>
      <c r="F10" s="38"/>
      <c r="G10" s="38"/>
      <c r="H10" s="38"/>
      <c r="I10" s="38"/>
      <c r="J10" s="38"/>
      <c r="K10" s="38"/>
    </row>
    <row r="11" spans="1:11" ht="19.399999999999999" x14ac:dyDescent="0.3">
      <c r="A11" s="292" t="s">
        <v>621</v>
      </c>
      <c r="B11" s="292" t="s">
        <v>709</v>
      </c>
      <c r="C11" s="293" t="s">
        <v>607</v>
      </c>
      <c r="D11" s="2"/>
      <c r="E11" s="38"/>
      <c r="F11" s="38"/>
      <c r="G11" s="38"/>
      <c r="H11" s="38"/>
      <c r="I11" s="38"/>
      <c r="J11" s="38"/>
      <c r="K11" s="38"/>
    </row>
    <row r="12" spans="1:11" ht="19.399999999999999" x14ac:dyDescent="0.3">
      <c r="A12" s="292" t="s">
        <v>622</v>
      </c>
      <c r="B12" s="292" t="s">
        <v>710</v>
      </c>
      <c r="C12" s="293" t="s">
        <v>607</v>
      </c>
      <c r="D12" s="2"/>
      <c r="E12" s="38"/>
      <c r="F12" s="38"/>
      <c r="G12" s="38"/>
      <c r="H12" s="38"/>
      <c r="I12" s="38"/>
      <c r="J12" s="38"/>
      <c r="K12" s="38"/>
    </row>
    <row r="13" spans="1:11" ht="38.799999999999997" x14ac:dyDescent="0.3">
      <c r="A13" s="292" t="s">
        <v>630</v>
      </c>
      <c r="B13" s="292" t="s">
        <v>715</v>
      </c>
      <c r="C13" s="293" t="s">
        <v>607</v>
      </c>
      <c r="D13" s="2"/>
      <c r="E13" s="38"/>
      <c r="F13" s="38"/>
      <c r="G13" s="38"/>
      <c r="H13" s="38"/>
      <c r="I13" s="38"/>
      <c r="J13" s="38"/>
      <c r="K13" s="38"/>
    </row>
    <row r="14" spans="1:11" ht="38.799999999999997" x14ac:dyDescent="0.3">
      <c r="A14" s="292" t="s">
        <v>631</v>
      </c>
      <c r="B14" s="292" t="s">
        <v>711</v>
      </c>
      <c r="C14" s="293" t="s">
        <v>607</v>
      </c>
      <c r="D14" s="2"/>
      <c r="E14" s="38"/>
      <c r="F14" s="38"/>
      <c r="G14" s="38"/>
      <c r="H14" s="38"/>
      <c r="I14" s="38"/>
      <c r="J14" s="38"/>
      <c r="K14" s="38"/>
    </row>
    <row r="15" spans="1:11" ht="38.799999999999997" x14ac:dyDescent="0.3">
      <c r="A15" s="293" t="s">
        <v>688</v>
      </c>
      <c r="B15" s="293" t="s">
        <v>625</v>
      </c>
      <c r="C15" s="293" t="s">
        <v>607</v>
      </c>
      <c r="D15" s="2"/>
      <c r="E15" s="38"/>
      <c r="F15" s="38"/>
      <c r="G15" s="38"/>
      <c r="H15" s="38"/>
      <c r="I15" s="38"/>
      <c r="J15" s="38"/>
      <c r="K15" s="38"/>
    </row>
    <row r="16" spans="1:11" ht="19.399999999999999" x14ac:dyDescent="0.3">
      <c r="A16" s="351"/>
      <c r="B16" s="351"/>
      <c r="C16" s="351"/>
      <c r="D16" s="2"/>
      <c r="E16" s="38"/>
      <c r="F16" s="38"/>
      <c r="G16" s="38"/>
      <c r="H16" s="38"/>
      <c r="I16" s="38"/>
      <c r="J16" s="38"/>
      <c r="K16" s="38"/>
    </row>
    <row r="17" spans="1:11" ht="19.399999999999999" x14ac:dyDescent="0.3">
      <c r="A17" s="98" t="s">
        <v>687</v>
      </c>
      <c r="B17" s="98"/>
      <c r="C17" s="2"/>
      <c r="D17" s="2"/>
      <c r="E17" s="38"/>
      <c r="F17" s="38"/>
      <c r="G17" s="38"/>
      <c r="H17" s="38"/>
      <c r="I17" s="38"/>
      <c r="J17" s="38"/>
      <c r="K17" s="38"/>
    </row>
    <row r="18" spans="1:11" ht="19.399999999999999" x14ac:dyDescent="0.3">
      <c r="A18" s="98" t="s">
        <v>689</v>
      </c>
      <c r="B18" s="38"/>
      <c r="C18" s="38"/>
      <c r="D18" s="38"/>
      <c r="E18" s="38"/>
      <c r="F18" s="38"/>
      <c r="G18" s="38"/>
      <c r="H18" s="38"/>
      <c r="I18" s="38"/>
      <c r="J18" s="38"/>
      <c r="K18" s="38"/>
    </row>
    <row r="19" spans="1:11" ht="19.399999999999999" x14ac:dyDescent="0.3">
      <c r="A19" s="714" t="s">
        <v>690</v>
      </c>
      <c r="B19" s="714"/>
      <c r="C19" s="714"/>
      <c r="D19" s="714"/>
      <c r="E19" s="714"/>
      <c r="F19" s="714"/>
      <c r="G19" s="714"/>
      <c r="H19" s="714"/>
      <c r="I19" s="714"/>
      <c r="J19" s="714"/>
      <c r="K19" s="714"/>
    </row>
  </sheetData>
  <mergeCells count="1">
    <mergeCell ref="A19:K19"/>
  </mergeCells>
  <phoneticPr fontId="2" type="noConversion"/>
  <hyperlinks>
    <hyperlink ref="D1" location="清單!A1" display="清單" xr:uid="{00000000-0004-0000-1F00-000000000000}"/>
  </hyperlinks>
  <pageMargins left="0.7" right="0.7" top="0.75" bottom="0.75" header="0.3" footer="0.3"/>
  <pageSetup paperSize="9" scale="4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K16"/>
  <sheetViews>
    <sheetView workbookViewId="0">
      <selection sqref="A1:H1"/>
    </sheetView>
  </sheetViews>
  <sheetFormatPr defaultColWidth="9" defaultRowHeight="16.100000000000001" x14ac:dyDescent="0.3"/>
  <cols>
    <col min="1" max="1" width="14.59765625" style="2" customWidth="1"/>
    <col min="2" max="2" width="10.59765625" style="2" customWidth="1"/>
    <col min="3" max="3" width="13.09765625" style="2" customWidth="1"/>
    <col min="4" max="4" width="14.3984375" style="2" customWidth="1"/>
    <col min="5" max="5" width="15.3984375" style="2" customWidth="1"/>
    <col min="6" max="6" width="10" style="2" customWidth="1"/>
    <col min="7" max="7" width="10.59765625" style="2" customWidth="1"/>
    <col min="8" max="8" width="10.5" style="2" customWidth="1"/>
    <col min="9" max="9" width="6.59765625" style="2" customWidth="1"/>
    <col min="10" max="10" width="13.59765625" style="2" customWidth="1"/>
    <col min="11" max="16384" width="9" style="2"/>
  </cols>
  <sheetData>
    <row r="1" spans="1:11" ht="19.399999999999999" x14ac:dyDescent="0.3">
      <c r="A1" s="715" t="s">
        <v>414</v>
      </c>
      <c r="B1" s="715"/>
      <c r="C1" s="715"/>
      <c r="D1" s="715"/>
      <c r="E1" s="715"/>
      <c r="F1" s="715"/>
      <c r="G1" s="715"/>
      <c r="H1" s="715"/>
      <c r="K1" s="147" t="s">
        <v>293</v>
      </c>
    </row>
    <row r="2" spans="1:11" ht="64.25" x14ac:dyDescent="0.3">
      <c r="A2" s="87" t="s">
        <v>167</v>
      </c>
      <c r="B2" s="87" t="s">
        <v>168</v>
      </c>
      <c r="C2" s="88" t="s">
        <v>169</v>
      </c>
      <c r="D2" s="88" t="s">
        <v>170</v>
      </c>
      <c r="E2" s="88" t="s">
        <v>171</v>
      </c>
      <c r="F2" s="87" t="s">
        <v>172</v>
      </c>
      <c r="G2" s="87" t="s">
        <v>173</v>
      </c>
      <c r="H2" s="87" t="s">
        <v>174</v>
      </c>
      <c r="I2" s="87" t="s">
        <v>175</v>
      </c>
      <c r="J2" s="31" t="s">
        <v>176</v>
      </c>
    </row>
    <row r="3" spans="1:11" x14ac:dyDescent="0.3">
      <c r="A3" s="5"/>
      <c r="B3" s="5"/>
      <c r="C3" s="5"/>
      <c r="D3" s="5"/>
      <c r="E3" s="5"/>
      <c r="F3" s="5"/>
      <c r="G3" s="5"/>
      <c r="H3" s="5"/>
      <c r="I3" s="5"/>
      <c r="J3" s="5"/>
    </row>
    <row r="4" spans="1:11" x14ac:dyDescent="0.3">
      <c r="A4" s="5"/>
      <c r="B4" s="5"/>
      <c r="C4" s="5"/>
      <c r="D4" s="5"/>
      <c r="E4" s="5"/>
      <c r="F4" s="5"/>
      <c r="G4" s="5"/>
      <c r="H4" s="5"/>
      <c r="I4" s="5"/>
      <c r="J4" s="5"/>
    </row>
    <row r="5" spans="1:11" x14ac:dyDescent="0.3">
      <c r="A5" s="5"/>
      <c r="B5" s="5"/>
      <c r="C5" s="5"/>
      <c r="D5" s="5"/>
      <c r="E5" s="5"/>
      <c r="F5" s="5"/>
      <c r="G5" s="5"/>
      <c r="H5" s="5"/>
      <c r="I5" s="5"/>
      <c r="J5" s="5"/>
    </row>
    <row r="6" spans="1:11" x14ac:dyDescent="0.3">
      <c r="A6" s="5"/>
      <c r="B6" s="5"/>
      <c r="C6" s="5"/>
      <c r="D6" s="5"/>
      <c r="E6" s="5"/>
      <c r="F6" s="5"/>
      <c r="G6" s="5"/>
      <c r="H6" s="5"/>
      <c r="I6" s="5"/>
      <c r="J6" s="5"/>
    </row>
    <row r="7" spans="1:11" x14ac:dyDescent="0.3">
      <c r="A7" s="5"/>
      <c r="B7" s="5"/>
      <c r="C7" s="5"/>
      <c r="D7" s="5"/>
      <c r="E7" s="5"/>
      <c r="F7" s="5"/>
      <c r="G7" s="5"/>
      <c r="H7" s="5"/>
      <c r="I7" s="5"/>
      <c r="J7" s="5"/>
    </row>
    <row r="8" spans="1:11" x14ac:dyDescent="0.3">
      <c r="A8" s="5"/>
      <c r="B8" s="5"/>
      <c r="C8" s="5"/>
      <c r="D8" s="5"/>
      <c r="E8" s="5"/>
      <c r="F8" s="5"/>
      <c r="G8" s="5"/>
      <c r="H8" s="5"/>
      <c r="I8" s="5"/>
      <c r="J8" s="5"/>
    </row>
    <row r="9" spans="1:11" x14ac:dyDescent="0.3">
      <c r="A9" s="5"/>
      <c r="B9" s="5"/>
      <c r="C9" s="5"/>
      <c r="D9" s="5"/>
      <c r="E9" s="5"/>
      <c r="F9" s="5"/>
      <c r="G9" s="5"/>
      <c r="H9" s="5"/>
      <c r="I9" s="5"/>
      <c r="J9" s="5"/>
    </row>
    <row r="10" spans="1:11" x14ac:dyDescent="0.3">
      <c r="A10" s="5"/>
      <c r="B10" s="5"/>
      <c r="C10" s="5"/>
      <c r="D10" s="5"/>
      <c r="E10" s="5"/>
      <c r="F10" s="5"/>
      <c r="G10" s="5"/>
      <c r="H10" s="5"/>
      <c r="I10" s="5"/>
      <c r="J10" s="5"/>
    </row>
    <row r="11" spans="1:11" x14ac:dyDescent="0.3">
      <c r="A11" s="5"/>
      <c r="B11" s="5"/>
      <c r="C11" s="5"/>
      <c r="D11" s="5"/>
      <c r="E11" s="5"/>
      <c r="F11" s="5"/>
      <c r="G11" s="5"/>
      <c r="H11" s="5"/>
      <c r="I11" s="5"/>
      <c r="J11" s="5"/>
    </row>
    <row r="12" spans="1:11" x14ac:dyDescent="0.3">
      <c r="A12" s="5"/>
      <c r="B12" s="5"/>
      <c r="C12" s="5"/>
      <c r="D12" s="5"/>
      <c r="E12" s="5"/>
      <c r="F12" s="5"/>
      <c r="G12" s="5"/>
      <c r="H12" s="5"/>
      <c r="I12" s="5"/>
      <c r="J12" s="5"/>
    </row>
    <row r="13" spans="1:11" x14ac:dyDescent="0.3">
      <c r="A13" s="5"/>
      <c r="B13" s="5"/>
      <c r="C13" s="5"/>
      <c r="D13" s="5"/>
      <c r="E13" s="5"/>
      <c r="F13" s="5"/>
      <c r="G13" s="5"/>
      <c r="H13" s="5"/>
      <c r="I13" s="5"/>
      <c r="J13" s="5"/>
    </row>
    <row r="14" spans="1:11" x14ac:dyDescent="0.3">
      <c r="A14" s="5"/>
      <c r="B14" s="5"/>
      <c r="C14" s="5"/>
      <c r="D14" s="5"/>
      <c r="E14" s="5"/>
      <c r="F14" s="5"/>
      <c r="G14" s="5"/>
      <c r="H14" s="5"/>
      <c r="I14" s="5"/>
      <c r="J14" s="5"/>
    </row>
    <row r="16" spans="1:11" x14ac:dyDescent="0.3">
      <c r="A16" s="236" t="s">
        <v>432</v>
      </c>
    </row>
  </sheetData>
  <mergeCells count="1">
    <mergeCell ref="A1:H1"/>
  </mergeCells>
  <phoneticPr fontId="2" type="noConversion"/>
  <hyperlinks>
    <hyperlink ref="K1" location="清單!A1" display="清單" xr:uid="{00000000-0004-0000-2000-000000000000}"/>
  </hyperlinks>
  <pageMargins left="0.7" right="0.7" top="0.75" bottom="0.75" header="0.3" footer="0.3"/>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K14"/>
  <sheetViews>
    <sheetView workbookViewId="0">
      <selection sqref="A1:H1"/>
    </sheetView>
  </sheetViews>
  <sheetFormatPr defaultColWidth="9" defaultRowHeight="16.100000000000001" x14ac:dyDescent="0.3"/>
  <cols>
    <col min="1" max="1" width="14.3984375" style="2" customWidth="1"/>
    <col min="2" max="2" width="10.3984375" style="2" customWidth="1"/>
    <col min="3" max="3" width="13.09765625" style="2" customWidth="1"/>
    <col min="4" max="4" width="12.3984375" style="2" customWidth="1"/>
    <col min="5" max="5" width="15.3984375" style="2" customWidth="1"/>
    <col min="6" max="6" width="9.59765625" style="2" customWidth="1"/>
    <col min="7" max="7" width="10.09765625" style="2" customWidth="1"/>
    <col min="8" max="8" width="10.19921875" style="2" customWidth="1"/>
    <col min="9" max="9" width="7.19921875" style="2" customWidth="1"/>
    <col min="10" max="10" width="17" style="2" customWidth="1"/>
    <col min="11" max="16384" width="9" style="2"/>
  </cols>
  <sheetData>
    <row r="1" spans="1:11" ht="19.399999999999999" x14ac:dyDescent="0.3">
      <c r="A1" s="715" t="s">
        <v>413</v>
      </c>
      <c r="B1" s="715"/>
      <c r="C1" s="715"/>
      <c r="D1" s="715"/>
      <c r="E1" s="715"/>
      <c r="F1" s="715"/>
      <c r="G1" s="715"/>
      <c r="H1" s="715"/>
      <c r="K1" s="147" t="s">
        <v>293</v>
      </c>
    </row>
    <row r="2" spans="1:11" ht="48.2" x14ac:dyDescent="0.3">
      <c r="A2" s="89" t="s">
        <v>177</v>
      </c>
      <c r="B2" s="89" t="s">
        <v>178</v>
      </c>
      <c r="C2" s="90" t="s">
        <v>181</v>
      </c>
      <c r="D2" s="90" t="s">
        <v>170</v>
      </c>
      <c r="E2" s="90" t="s">
        <v>179</v>
      </c>
      <c r="F2" s="89" t="s">
        <v>182</v>
      </c>
      <c r="G2" s="89" t="s">
        <v>183</v>
      </c>
      <c r="H2" s="89" t="s">
        <v>174</v>
      </c>
      <c r="I2" s="89" t="s">
        <v>184</v>
      </c>
      <c r="J2" s="31" t="s">
        <v>180</v>
      </c>
    </row>
    <row r="3" spans="1:11" x14ac:dyDescent="0.3">
      <c r="A3" s="5"/>
      <c r="B3" s="5"/>
      <c r="C3" s="5"/>
      <c r="D3" s="5"/>
      <c r="E3" s="5"/>
      <c r="F3" s="5"/>
      <c r="G3" s="5"/>
      <c r="H3" s="5"/>
      <c r="I3" s="5"/>
      <c r="J3" s="5"/>
    </row>
    <row r="4" spans="1:11" x14ac:dyDescent="0.3">
      <c r="A4" s="5"/>
      <c r="B4" s="5"/>
      <c r="C4" s="5"/>
      <c r="D4" s="5"/>
      <c r="E4" s="5"/>
      <c r="F4" s="5"/>
      <c r="G4" s="5"/>
      <c r="H4" s="5"/>
      <c r="I4" s="5"/>
      <c r="J4" s="5"/>
    </row>
    <row r="5" spans="1:11" x14ac:dyDescent="0.3">
      <c r="A5" s="5"/>
      <c r="B5" s="5"/>
      <c r="C5" s="5"/>
      <c r="D5" s="5"/>
      <c r="E5" s="5"/>
      <c r="F5" s="5"/>
      <c r="G5" s="5"/>
      <c r="H5" s="5"/>
      <c r="I5" s="5"/>
      <c r="J5" s="5"/>
    </row>
    <row r="6" spans="1:11" x14ac:dyDescent="0.3">
      <c r="A6" s="5"/>
      <c r="B6" s="5"/>
      <c r="C6" s="5"/>
      <c r="D6" s="5"/>
      <c r="E6" s="5"/>
      <c r="F6" s="5"/>
      <c r="G6" s="5"/>
      <c r="H6" s="5"/>
      <c r="I6" s="5"/>
      <c r="J6" s="5"/>
    </row>
    <row r="7" spans="1:11" x14ac:dyDescent="0.3">
      <c r="A7" s="5"/>
      <c r="B7" s="5"/>
      <c r="C7" s="5"/>
      <c r="D7" s="5"/>
      <c r="E7" s="5"/>
      <c r="F7" s="5"/>
      <c r="G7" s="5"/>
      <c r="H7" s="5"/>
      <c r="I7" s="5"/>
      <c r="J7" s="5"/>
    </row>
    <row r="8" spans="1:11" x14ac:dyDescent="0.3">
      <c r="A8" s="5"/>
      <c r="B8" s="5"/>
      <c r="C8" s="5"/>
      <c r="D8" s="5"/>
      <c r="E8" s="5"/>
      <c r="F8" s="5"/>
      <c r="G8" s="5"/>
      <c r="H8" s="5"/>
      <c r="I8" s="5"/>
      <c r="J8" s="5"/>
    </row>
    <row r="9" spans="1:11" x14ac:dyDescent="0.3">
      <c r="A9" s="5"/>
      <c r="B9" s="5"/>
      <c r="C9" s="5"/>
      <c r="D9" s="5"/>
      <c r="E9" s="5"/>
      <c r="F9" s="5"/>
      <c r="G9" s="5"/>
      <c r="H9" s="5"/>
      <c r="I9" s="5"/>
      <c r="J9" s="5"/>
    </row>
    <row r="10" spans="1:11" x14ac:dyDescent="0.3">
      <c r="A10" s="5"/>
      <c r="B10" s="5"/>
      <c r="C10" s="5"/>
      <c r="D10" s="5"/>
      <c r="E10" s="5"/>
      <c r="F10" s="5"/>
      <c r="G10" s="5"/>
      <c r="H10" s="5"/>
      <c r="I10" s="5"/>
      <c r="J10" s="5"/>
    </row>
    <row r="11" spans="1:11" x14ac:dyDescent="0.3">
      <c r="A11" s="5"/>
      <c r="B11" s="5"/>
      <c r="C11" s="5"/>
      <c r="D11" s="5"/>
      <c r="E11" s="5"/>
      <c r="F11" s="5"/>
      <c r="G11" s="5"/>
      <c r="H11" s="5"/>
      <c r="I11" s="5"/>
      <c r="J11" s="5"/>
    </row>
    <row r="12" spans="1:11" x14ac:dyDescent="0.3">
      <c r="A12" s="5"/>
      <c r="B12" s="5"/>
      <c r="C12" s="5"/>
      <c r="D12" s="5"/>
      <c r="E12" s="5"/>
      <c r="F12" s="5"/>
      <c r="G12" s="5"/>
      <c r="H12" s="5"/>
      <c r="I12" s="5"/>
      <c r="J12" s="5"/>
    </row>
    <row r="14" spans="1:11" x14ac:dyDescent="0.3">
      <c r="A14" s="236" t="s">
        <v>433</v>
      </c>
    </row>
  </sheetData>
  <mergeCells count="1">
    <mergeCell ref="A1:H1"/>
  </mergeCells>
  <phoneticPr fontId="2" type="noConversion"/>
  <hyperlinks>
    <hyperlink ref="K1" location="清單!A1" display="清單" xr:uid="{00000000-0004-0000-2100-000000000000}"/>
  </hyperlinks>
  <pageMargins left="0.7" right="0.7" top="0.75" bottom="0.75" header="0.3" footer="0.3"/>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J14"/>
  <sheetViews>
    <sheetView workbookViewId="0">
      <selection sqref="A1:H1"/>
    </sheetView>
  </sheetViews>
  <sheetFormatPr defaultColWidth="9" defaultRowHeight="16.100000000000001" x14ac:dyDescent="0.3"/>
  <cols>
    <col min="1" max="1" width="11.3984375" style="2" customWidth="1"/>
    <col min="2" max="2" width="10.5" style="2" customWidth="1"/>
    <col min="3" max="3" width="11.5" style="2" customWidth="1"/>
    <col min="4" max="4" width="10.796875" style="2" customWidth="1"/>
    <col min="5" max="5" width="15.3984375" style="2" customWidth="1"/>
    <col min="6" max="6" width="14.5" style="2" customWidth="1"/>
    <col min="7" max="7" width="10.3984375" style="2" customWidth="1"/>
    <col min="8" max="8" width="10.19921875" style="2" customWidth="1"/>
    <col min="9" max="9" width="21.8984375" style="2" customWidth="1"/>
    <col min="10" max="16384" width="9" style="2"/>
  </cols>
  <sheetData>
    <row r="1" spans="1:10" ht="19.399999999999999" x14ac:dyDescent="0.3">
      <c r="A1" s="715" t="s">
        <v>185</v>
      </c>
      <c r="B1" s="715"/>
      <c r="C1" s="715"/>
      <c r="D1" s="715"/>
      <c r="E1" s="715"/>
      <c r="F1" s="715"/>
      <c r="G1" s="715"/>
      <c r="H1" s="715"/>
      <c r="J1" s="147" t="s">
        <v>293</v>
      </c>
    </row>
    <row r="2" spans="1:10" s="97" customFormat="1" ht="48.2" x14ac:dyDescent="0.3">
      <c r="A2" s="90" t="s">
        <v>186</v>
      </c>
      <c r="B2" s="90" t="s">
        <v>187</v>
      </c>
      <c r="C2" s="90" t="s">
        <v>188</v>
      </c>
      <c r="D2" s="90" t="s">
        <v>189</v>
      </c>
      <c r="E2" s="90" t="s">
        <v>190</v>
      </c>
      <c r="F2" s="90" t="s">
        <v>191</v>
      </c>
      <c r="G2" s="90" t="s">
        <v>192</v>
      </c>
      <c r="H2" s="90" t="s">
        <v>193</v>
      </c>
      <c r="I2" s="90" t="s">
        <v>194</v>
      </c>
    </row>
    <row r="3" spans="1:10" x14ac:dyDescent="0.3">
      <c r="A3" s="5"/>
      <c r="B3" s="5"/>
      <c r="C3" s="5"/>
      <c r="D3" s="5"/>
      <c r="E3" s="5"/>
      <c r="F3" s="5"/>
      <c r="G3" s="5"/>
      <c r="H3" s="5"/>
      <c r="I3" s="5"/>
    </row>
    <row r="4" spans="1:10" x14ac:dyDescent="0.3">
      <c r="A4" s="5"/>
      <c r="B4" s="5"/>
      <c r="C4" s="5"/>
      <c r="D4" s="5"/>
      <c r="E4" s="5"/>
      <c r="F4" s="5"/>
      <c r="G4" s="5"/>
      <c r="H4" s="5"/>
      <c r="I4" s="5"/>
    </row>
    <row r="5" spans="1:10" x14ac:dyDescent="0.3">
      <c r="A5" s="5"/>
      <c r="B5" s="5"/>
      <c r="C5" s="5"/>
      <c r="D5" s="5"/>
      <c r="E5" s="5"/>
      <c r="F5" s="5"/>
      <c r="G5" s="5"/>
      <c r="H5" s="5"/>
      <c r="I5" s="5"/>
    </row>
    <row r="6" spans="1:10" x14ac:dyDescent="0.3">
      <c r="A6" s="5"/>
      <c r="B6" s="5"/>
      <c r="C6" s="5"/>
      <c r="D6" s="5"/>
      <c r="E6" s="5"/>
      <c r="F6" s="5"/>
      <c r="G6" s="5"/>
      <c r="H6" s="5"/>
      <c r="I6" s="5"/>
    </row>
    <row r="7" spans="1:10" x14ac:dyDescent="0.3">
      <c r="A7" s="5"/>
      <c r="B7" s="5"/>
      <c r="C7" s="5"/>
      <c r="D7" s="5"/>
      <c r="E7" s="5"/>
      <c r="F7" s="5"/>
      <c r="G7" s="5"/>
      <c r="H7" s="5"/>
      <c r="I7" s="5"/>
    </row>
    <row r="8" spans="1:10" x14ac:dyDescent="0.3">
      <c r="A8" s="5"/>
      <c r="B8" s="5"/>
      <c r="C8" s="5"/>
      <c r="D8" s="5"/>
      <c r="E8" s="5"/>
      <c r="F8" s="5"/>
      <c r="G8" s="5"/>
      <c r="H8" s="5"/>
      <c r="I8" s="5"/>
    </row>
    <row r="9" spans="1:10" x14ac:dyDescent="0.3">
      <c r="A9" s="5"/>
      <c r="B9" s="5"/>
      <c r="C9" s="5"/>
      <c r="D9" s="5"/>
      <c r="E9" s="5"/>
      <c r="F9" s="5"/>
      <c r="G9" s="5"/>
      <c r="H9" s="5"/>
      <c r="I9" s="5"/>
    </row>
    <row r="10" spans="1:10" x14ac:dyDescent="0.3">
      <c r="A10" s="5"/>
      <c r="B10" s="5"/>
      <c r="C10" s="5"/>
      <c r="D10" s="5"/>
      <c r="E10" s="5"/>
      <c r="F10" s="5"/>
      <c r="G10" s="5"/>
      <c r="H10" s="5"/>
      <c r="I10" s="5"/>
    </row>
    <row r="11" spans="1:10" x14ac:dyDescent="0.3">
      <c r="A11" s="5"/>
      <c r="B11" s="5"/>
      <c r="C11" s="5"/>
      <c r="D11" s="5"/>
      <c r="E11" s="5"/>
      <c r="F11" s="5"/>
      <c r="G11" s="5"/>
      <c r="H11" s="5"/>
      <c r="I11" s="5"/>
    </row>
    <row r="12" spans="1:10" x14ac:dyDescent="0.3">
      <c r="A12" s="5"/>
      <c r="B12" s="5"/>
      <c r="C12" s="5"/>
      <c r="D12" s="5"/>
      <c r="E12" s="5"/>
      <c r="F12" s="5"/>
      <c r="G12" s="5"/>
      <c r="H12" s="5"/>
      <c r="I12" s="5"/>
    </row>
    <row r="14" spans="1:10" x14ac:dyDescent="0.3">
      <c r="A14" s="236" t="s">
        <v>434</v>
      </c>
    </row>
  </sheetData>
  <mergeCells count="1">
    <mergeCell ref="A1:H1"/>
  </mergeCells>
  <phoneticPr fontId="2" type="noConversion"/>
  <hyperlinks>
    <hyperlink ref="J1" location="清單!A1" display="清單" xr:uid="{00000000-0004-0000-2200-000000000000}"/>
  </hyperlinks>
  <pageMargins left="0.7" right="0.7" top="0.75" bottom="0.75" header="0.3" footer="0.3"/>
  <pageSetup paperSize="9" orientation="landscape"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B1:D12"/>
  <sheetViews>
    <sheetView workbookViewId="0"/>
  </sheetViews>
  <sheetFormatPr defaultColWidth="8.796875" defaultRowHeight="16.100000000000001" x14ac:dyDescent="0.3"/>
  <cols>
    <col min="1" max="1" width="8.796875" style="1"/>
    <col min="2" max="2" width="51.5" style="1" customWidth="1"/>
    <col min="3" max="3" width="18" style="1" bestFit="1" customWidth="1"/>
    <col min="4" max="4" width="6" style="1" bestFit="1" customWidth="1"/>
    <col min="5" max="16384" width="8.796875" style="1"/>
  </cols>
  <sheetData>
    <row r="1" spans="2:4" ht="26.05" x14ac:dyDescent="0.3">
      <c r="B1" s="148" t="s">
        <v>294</v>
      </c>
      <c r="D1" s="147" t="s">
        <v>293</v>
      </c>
    </row>
    <row r="2" spans="2:4" ht="19.95" thickBot="1" x14ac:dyDescent="0.35">
      <c r="B2" s="143" t="e">
        <f>"受檢機構："&amp;#REF!</f>
        <v>#REF!</v>
      </c>
      <c r="C2" s="215" t="s">
        <v>418</v>
      </c>
    </row>
    <row r="3" spans="2:4" ht="22.75" thickBot="1" x14ac:dyDescent="0.35">
      <c r="B3" s="149" t="s">
        <v>295</v>
      </c>
      <c r="C3" s="150"/>
    </row>
    <row r="4" spans="2:4" ht="22.75" thickBot="1" x14ac:dyDescent="0.35">
      <c r="B4" s="151" t="s">
        <v>296</v>
      </c>
      <c r="C4" s="152"/>
    </row>
    <row r="5" spans="2:4" ht="22.75" thickBot="1" x14ac:dyDescent="0.35">
      <c r="B5" s="151" t="s">
        <v>297</v>
      </c>
      <c r="C5" s="152"/>
    </row>
    <row r="6" spans="2:4" ht="22.75" thickBot="1" x14ac:dyDescent="0.35">
      <c r="B6" s="151" t="s">
        <v>298</v>
      </c>
      <c r="C6" s="152"/>
    </row>
    <row r="7" spans="2:4" ht="22.75" thickBot="1" x14ac:dyDescent="0.35">
      <c r="B7" s="151" t="s">
        <v>299</v>
      </c>
      <c r="C7" s="152"/>
    </row>
    <row r="8" spans="2:4" ht="36.700000000000003" customHeight="1" x14ac:dyDescent="0.3">
      <c r="B8" s="716" t="s">
        <v>300</v>
      </c>
      <c r="C8" s="716"/>
    </row>
    <row r="9" spans="2:4" ht="19.399999999999999" x14ac:dyDescent="0.3">
      <c r="B9" s="239"/>
    </row>
    <row r="10" spans="2:4" ht="16.2" customHeight="1" x14ac:dyDescent="0.3">
      <c r="B10" s="717" t="s">
        <v>435</v>
      </c>
      <c r="C10" s="717"/>
    </row>
    <row r="11" spans="2:4" ht="89.45" customHeight="1" x14ac:dyDescent="0.3">
      <c r="B11" s="718" t="s">
        <v>301</v>
      </c>
      <c r="C11" s="718"/>
    </row>
    <row r="12" spans="2:4" ht="19.399999999999999" x14ac:dyDescent="0.3">
      <c r="B12" s="153"/>
      <c r="C12" s="154" t="s">
        <v>436</v>
      </c>
    </row>
  </sheetData>
  <mergeCells count="3">
    <mergeCell ref="B8:C8"/>
    <mergeCell ref="B10:C10"/>
    <mergeCell ref="B11:C11"/>
  </mergeCells>
  <phoneticPr fontId="2" type="noConversion"/>
  <hyperlinks>
    <hyperlink ref="D1" location="清單!A1" display="清單" xr:uid="{00000000-0004-0000-2300-000000000000}"/>
  </hyperlinks>
  <pageMargins left="0.7" right="0.7" top="0.75" bottom="0.75" header="0.3" footer="0.3"/>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H19"/>
  <sheetViews>
    <sheetView workbookViewId="0">
      <selection sqref="A1:H1"/>
    </sheetView>
  </sheetViews>
  <sheetFormatPr defaultColWidth="8.8984375" defaultRowHeight="19.399999999999999" x14ac:dyDescent="0.3"/>
  <cols>
    <col min="1" max="1" width="14" style="98" customWidth="1"/>
    <col min="2" max="3" width="12.5" style="98" bestFit="1" customWidth="1"/>
    <col min="4" max="4" width="13.5" style="98" customWidth="1"/>
    <col min="5" max="5" width="28.59765625" style="98" customWidth="1"/>
    <col min="6" max="6" width="11.59765625" style="98" customWidth="1"/>
    <col min="7" max="7" width="27.09765625" style="98" bestFit="1" customWidth="1"/>
    <col min="8" max="16384" width="8.8984375" style="98"/>
  </cols>
  <sheetData>
    <row r="1" spans="1:8" ht="22.15" x14ac:dyDescent="0.3">
      <c r="A1" s="666" t="s">
        <v>773</v>
      </c>
      <c r="B1" s="666"/>
      <c r="C1" s="666"/>
      <c r="D1" s="666"/>
      <c r="E1" s="666"/>
      <c r="F1" s="666"/>
      <c r="G1" s="666"/>
      <c r="H1" s="666"/>
    </row>
    <row r="2" spans="1:8" ht="19.95" thickBot="1" x14ac:dyDescent="0.35">
      <c r="A2" s="428" t="s">
        <v>774</v>
      </c>
      <c r="B2" s="428" t="str">
        <f>[1]從這裡開始!B2</f>
        <v>OO支付股份有限公司</v>
      </c>
      <c r="C2" s="428"/>
      <c r="D2" s="428"/>
      <c r="H2" s="147" t="s">
        <v>775</v>
      </c>
    </row>
    <row r="3" spans="1:8" x14ac:dyDescent="0.3">
      <c r="A3" s="720" t="s">
        <v>776</v>
      </c>
      <c r="B3" s="722" t="s">
        <v>777</v>
      </c>
      <c r="C3" s="722" t="s">
        <v>778</v>
      </c>
      <c r="D3" s="724" t="s">
        <v>779</v>
      </c>
      <c r="E3" s="724" t="s">
        <v>780</v>
      </c>
      <c r="F3" s="722" t="s">
        <v>781</v>
      </c>
      <c r="G3" s="726" t="s">
        <v>782</v>
      </c>
    </row>
    <row r="4" spans="1:8" x14ac:dyDescent="0.3">
      <c r="A4" s="721"/>
      <c r="B4" s="723"/>
      <c r="C4" s="723"/>
      <c r="D4" s="725"/>
      <c r="E4" s="725"/>
      <c r="F4" s="723"/>
      <c r="G4" s="727"/>
    </row>
    <row r="5" spans="1:8" x14ac:dyDescent="0.3">
      <c r="A5" s="429"/>
      <c r="B5" s="99"/>
      <c r="C5" s="99"/>
      <c r="D5" s="99"/>
      <c r="E5" s="99"/>
      <c r="F5" s="99"/>
      <c r="G5" s="430"/>
    </row>
    <row r="6" spans="1:8" x14ac:dyDescent="0.3">
      <c r="A6" s="429"/>
      <c r="B6" s="99"/>
      <c r="C6" s="99"/>
      <c r="D6" s="99"/>
      <c r="E6" s="99"/>
      <c r="F6" s="99"/>
      <c r="G6" s="430"/>
    </row>
    <row r="7" spans="1:8" x14ac:dyDescent="0.3">
      <c r="A7" s="429"/>
      <c r="B7" s="99"/>
      <c r="C7" s="99"/>
      <c r="D7" s="99"/>
      <c r="E7" s="99"/>
      <c r="F7" s="99"/>
      <c r="G7" s="430"/>
    </row>
    <row r="8" spans="1:8" x14ac:dyDescent="0.3">
      <c r="A8" s="429"/>
      <c r="B8" s="99"/>
      <c r="C8" s="99"/>
      <c r="D8" s="99"/>
      <c r="E8" s="99"/>
      <c r="F8" s="99"/>
      <c r="G8" s="430"/>
    </row>
    <row r="9" spans="1:8" x14ac:dyDescent="0.3">
      <c r="A9" s="429"/>
      <c r="B9" s="99"/>
      <c r="C9" s="99"/>
      <c r="D9" s="99"/>
      <c r="E9" s="99"/>
      <c r="F9" s="99"/>
      <c r="G9" s="430"/>
    </row>
    <row r="10" spans="1:8" x14ac:dyDescent="0.3">
      <c r="A10" s="429"/>
      <c r="B10" s="99"/>
      <c r="C10" s="99"/>
      <c r="D10" s="99"/>
      <c r="E10" s="99"/>
      <c r="F10" s="99"/>
      <c r="G10" s="430"/>
    </row>
    <row r="11" spans="1:8" x14ac:dyDescent="0.3">
      <c r="A11" s="429"/>
      <c r="B11" s="99"/>
      <c r="C11" s="99"/>
      <c r="D11" s="99"/>
      <c r="E11" s="99"/>
      <c r="F11" s="99"/>
      <c r="G11" s="430"/>
    </row>
    <row r="12" spans="1:8" x14ac:dyDescent="0.3">
      <c r="A12" s="429"/>
      <c r="B12" s="99"/>
      <c r="C12" s="99"/>
      <c r="D12" s="99"/>
      <c r="E12" s="99"/>
      <c r="F12" s="99"/>
      <c r="G12" s="430"/>
    </row>
    <row r="13" spans="1:8" x14ac:dyDescent="0.3">
      <c r="A13" s="429"/>
      <c r="B13" s="99"/>
      <c r="C13" s="99"/>
      <c r="D13" s="99"/>
      <c r="E13" s="99"/>
      <c r="F13" s="99"/>
      <c r="G13" s="430"/>
    </row>
    <row r="14" spans="1:8" x14ac:dyDescent="0.3">
      <c r="A14" s="429"/>
      <c r="B14" s="99"/>
      <c r="C14" s="99"/>
      <c r="D14" s="99"/>
      <c r="E14" s="99"/>
      <c r="F14" s="99"/>
      <c r="G14" s="430"/>
    </row>
    <row r="15" spans="1:8" x14ac:dyDescent="0.3">
      <c r="A15" s="429"/>
      <c r="B15" s="99"/>
      <c r="C15" s="99"/>
      <c r="D15" s="99"/>
      <c r="E15" s="99"/>
      <c r="F15" s="99"/>
      <c r="G15" s="430"/>
    </row>
    <row r="16" spans="1:8" x14ac:dyDescent="0.3">
      <c r="A16" s="429"/>
      <c r="B16" s="99"/>
      <c r="C16" s="99"/>
      <c r="D16" s="99"/>
      <c r="E16" s="99"/>
      <c r="F16" s="99"/>
      <c r="G16" s="430"/>
    </row>
    <row r="17" spans="1:7" ht="19.95" thickBot="1" x14ac:dyDescent="0.35">
      <c r="A17" s="431"/>
      <c r="B17" s="432"/>
      <c r="C17" s="432"/>
      <c r="D17" s="432"/>
      <c r="E17" s="432"/>
      <c r="F17" s="432"/>
      <c r="G17" s="433"/>
    </row>
    <row r="19" spans="1:7" x14ac:dyDescent="0.3">
      <c r="A19" s="719" t="s">
        <v>783</v>
      </c>
      <c r="B19" s="719"/>
      <c r="C19" s="719"/>
      <c r="D19" s="719"/>
      <c r="E19" s="719" t="s">
        <v>784</v>
      </c>
      <c r="F19" s="719"/>
      <c r="G19" s="234" t="s">
        <v>785</v>
      </c>
    </row>
  </sheetData>
  <mergeCells count="10">
    <mergeCell ref="A19:D19"/>
    <mergeCell ref="E19:F19"/>
    <mergeCell ref="A1:H1"/>
    <mergeCell ref="A3:A4"/>
    <mergeCell ref="B3:B4"/>
    <mergeCell ref="C3:C4"/>
    <mergeCell ref="D3:D4"/>
    <mergeCell ref="E3:E4"/>
    <mergeCell ref="F3:F4"/>
    <mergeCell ref="G3:G4"/>
  </mergeCells>
  <phoneticPr fontId="2" type="noConversion"/>
  <hyperlinks>
    <hyperlink ref="H2" location="清單!A1" display="清單" xr:uid="{00000000-0004-0000-2400-000000000000}"/>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45"/>
  <sheetViews>
    <sheetView workbookViewId="0">
      <selection sqref="A1:H1"/>
    </sheetView>
  </sheetViews>
  <sheetFormatPr defaultColWidth="9" defaultRowHeight="16.100000000000001" x14ac:dyDescent="0.3"/>
  <cols>
    <col min="1" max="1" width="3.3984375" style="2" customWidth="1"/>
    <col min="2" max="2" width="3.19921875" style="2" customWidth="1"/>
    <col min="3" max="3" width="37.3984375" style="2" bestFit="1" customWidth="1"/>
    <col min="4" max="4" width="19.5" style="2" customWidth="1"/>
    <col min="5" max="5" width="10" style="2" customWidth="1"/>
    <col min="6" max="6" width="21.5" style="2" bestFit="1" customWidth="1"/>
    <col min="7" max="7" width="9" style="2"/>
    <col min="8" max="8" width="23.8984375" style="2" customWidth="1"/>
    <col min="9" max="16384" width="9" style="2"/>
  </cols>
  <sheetData>
    <row r="1" spans="1:9" ht="19.399999999999999" x14ac:dyDescent="0.3">
      <c r="A1" s="511" t="s">
        <v>81</v>
      </c>
      <c r="B1" s="511"/>
      <c r="C1" s="511"/>
      <c r="D1" s="511"/>
      <c r="E1" s="511"/>
      <c r="F1" s="511"/>
      <c r="G1" s="512"/>
      <c r="H1" s="512"/>
      <c r="I1" s="147" t="s">
        <v>292</v>
      </c>
    </row>
    <row r="2" spans="1:9" x14ac:dyDescent="0.3">
      <c r="A2" s="513" t="s">
        <v>46</v>
      </c>
      <c r="B2" s="522"/>
      <c r="C2" s="522"/>
      <c r="D2" s="522"/>
      <c r="E2" s="522"/>
      <c r="F2" s="522"/>
      <c r="G2" s="514"/>
      <c r="H2" s="514"/>
    </row>
    <row r="3" spans="1:9" ht="16.2" customHeight="1" x14ac:dyDescent="0.3">
      <c r="A3" s="523"/>
      <c r="B3" s="525"/>
      <c r="C3" s="516" t="s">
        <v>82</v>
      </c>
      <c r="D3" s="158" t="s">
        <v>303</v>
      </c>
      <c r="E3" s="160" t="s">
        <v>304</v>
      </c>
      <c r="F3" s="160" t="s">
        <v>336</v>
      </c>
      <c r="G3" s="160" t="s">
        <v>306</v>
      </c>
      <c r="H3" s="158" t="s">
        <v>337</v>
      </c>
    </row>
    <row r="4" spans="1:9" x14ac:dyDescent="0.3">
      <c r="A4" s="524"/>
      <c r="B4" s="526"/>
      <c r="C4" s="517"/>
      <c r="D4" s="159" t="e">
        <f>#REF!</f>
        <v>#REF!</v>
      </c>
      <c r="E4" s="164" t="s">
        <v>307</v>
      </c>
      <c r="F4" s="164" t="e">
        <f>#REF!</f>
        <v>#REF!</v>
      </c>
      <c r="G4" s="164" t="s">
        <v>308</v>
      </c>
      <c r="H4" s="163" t="e">
        <f>#REF!</f>
        <v>#REF!</v>
      </c>
    </row>
    <row r="5" spans="1:9" x14ac:dyDescent="0.3">
      <c r="A5" s="19" t="s">
        <v>323</v>
      </c>
      <c r="B5" s="20"/>
      <c r="C5" s="22"/>
      <c r="D5" s="8"/>
      <c r="E5" s="8"/>
      <c r="F5" s="8"/>
      <c r="G5" s="5"/>
      <c r="H5" s="5"/>
    </row>
    <row r="6" spans="1:9" x14ac:dyDescent="0.3">
      <c r="A6" s="19"/>
      <c r="B6" s="20" t="s">
        <v>960</v>
      </c>
      <c r="C6" s="22"/>
      <c r="D6" s="8"/>
      <c r="E6" s="8"/>
      <c r="F6" s="8"/>
      <c r="G6" s="5"/>
      <c r="H6" s="5"/>
    </row>
    <row r="7" spans="1:9" ht="31.75" customHeight="1" x14ac:dyDescent="0.3">
      <c r="A7" s="19"/>
      <c r="B7" s="20"/>
      <c r="C7" s="437" t="s">
        <v>961</v>
      </c>
      <c r="D7" s="8"/>
      <c r="E7" s="8"/>
      <c r="F7" s="8"/>
      <c r="G7" s="5"/>
      <c r="H7" s="5"/>
    </row>
    <row r="8" spans="1:9" x14ac:dyDescent="0.3">
      <c r="A8" s="19"/>
      <c r="B8" s="20"/>
      <c r="C8" s="438" t="s">
        <v>962</v>
      </c>
      <c r="D8" s="8"/>
      <c r="E8" s="8"/>
      <c r="F8" s="8"/>
      <c r="G8" s="5"/>
      <c r="H8" s="5"/>
    </row>
    <row r="9" spans="1:9" x14ac:dyDescent="0.3">
      <c r="A9" s="19"/>
      <c r="B9" s="20"/>
      <c r="C9" s="438" t="s">
        <v>963</v>
      </c>
      <c r="D9" s="8"/>
      <c r="E9" s="8"/>
      <c r="F9" s="8"/>
      <c r="G9" s="5"/>
      <c r="H9" s="5"/>
    </row>
    <row r="10" spans="1:9" ht="49.75" customHeight="1" x14ac:dyDescent="0.3">
      <c r="A10" s="19"/>
      <c r="B10" s="20"/>
      <c r="C10" s="437" t="s">
        <v>964</v>
      </c>
      <c r="D10" s="8"/>
      <c r="E10" s="8"/>
      <c r="F10" s="8"/>
      <c r="G10" s="5"/>
      <c r="H10" s="5"/>
    </row>
    <row r="11" spans="1:9" x14ac:dyDescent="0.3">
      <c r="A11" s="19"/>
      <c r="B11" s="20"/>
      <c r="C11" s="438" t="s">
        <v>965</v>
      </c>
      <c r="D11" s="8"/>
      <c r="E11" s="8"/>
      <c r="F11" s="8"/>
      <c r="G11" s="5"/>
      <c r="H11" s="5"/>
    </row>
    <row r="12" spans="1:9" x14ac:dyDescent="0.3">
      <c r="A12" s="19"/>
      <c r="B12" s="20" t="s">
        <v>966</v>
      </c>
      <c r="C12" s="438"/>
      <c r="D12" s="8"/>
      <c r="E12" s="8"/>
      <c r="F12" s="8"/>
      <c r="G12" s="5"/>
      <c r="H12" s="5"/>
    </row>
    <row r="13" spans="1:9" x14ac:dyDescent="0.3">
      <c r="A13" s="19"/>
      <c r="B13" s="20"/>
      <c r="C13" s="438" t="s">
        <v>967</v>
      </c>
      <c r="D13" s="8"/>
      <c r="E13" s="8"/>
      <c r="F13" s="8"/>
      <c r="G13" s="5"/>
      <c r="H13" s="5"/>
    </row>
    <row r="14" spans="1:9" x14ac:dyDescent="0.3">
      <c r="A14" s="19"/>
      <c r="B14" s="20"/>
      <c r="C14" s="438" t="s">
        <v>968</v>
      </c>
      <c r="D14" s="8"/>
      <c r="E14" s="8"/>
      <c r="F14" s="8"/>
      <c r="G14" s="5"/>
      <c r="H14" s="5"/>
    </row>
    <row r="15" spans="1:9" x14ac:dyDescent="0.3">
      <c r="A15" s="19"/>
      <c r="B15" s="20"/>
      <c r="C15" s="438" t="s">
        <v>969</v>
      </c>
      <c r="D15" s="8"/>
      <c r="E15" s="8"/>
      <c r="F15" s="8"/>
      <c r="G15" s="5"/>
      <c r="H15" s="5"/>
    </row>
    <row r="16" spans="1:9" x14ac:dyDescent="0.3">
      <c r="A16" s="19"/>
      <c r="B16" s="20"/>
      <c r="C16" s="438" t="s">
        <v>970</v>
      </c>
      <c r="D16" s="8"/>
      <c r="E16" s="8"/>
      <c r="F16" s="8"/>
      <c r="G16" s="5"/>
      <c r="H16" s="5"/>
    </row>
    <row r="17" spans="1:8" x14ac:dyDescent="0.3">
      <c r="A17" s="19"/>
      <c r="B17" s="509" t="s">
        <v>971</v>
      </c>
      <c r="C17" s="510"/>
      <c r="D17" s="8"/>
      <c r="E17" s="8"/>
      <c r="F17" s="8"/>
      <c r="G17" s="5"/>
      <c r="H17" s="5"/>
    </row>
    <row r="18" spans="1:8" x14ac:dyDescent="0.3">
      <c r="A18" s="19"/>
      <c r="B18" s="435" t="s">
        <v>972</v>
      </c>
      <c r="C18" s="436"/>
      <c r="D18" s="8"/>
      <c r="E18" s="8"/>
      <c r="F18" s="8"/>
      <c r="G18" s="5"/>
      <c r="H18" s="5"/>
    </row>
    <row r="19" spans="1:8" ht="16.2" customHeight="1" x14ac:dyDescent="0.3">
      <c r="A19" s="19"/>
      <c r="B19" s="20"/>
      <c r="C19" s="437" t="s">
        <v>320</v>
      </c>
      <c r="D19" s="8"/>
      <c r="E19" s="8"/>
      <c r="F19" s="8"/>
      <c r="G19" s="5"/>
      <c r="H19" s="5"/>
    </row>
    <row r="20" spans="1:8" ht="16.2" customHeight="1" x14ac:dyDescent="0.3">
      <c r="A20" s="19"/>
      <c r="B20" s="20"/>
      <c r="C20" s="22" t="s">
        <v>973</v>
      </c>
      <c r="D20" s="8"/>
      <c r="E20" s="8"/>
      <c r="F20" s="8"/>
      <c r="G20" s="5"/>
      <c r="H20" s="5"/>
    </row>
    <row r="21" spans="1:8" ht="16.2" customHeight="1" x14ac:dyDescent="0.3">
      <c r="A21" s="19"/>
      <c r="B21" s="20"/>
      <c r="C21" s="437" t="s">
        <v>321</v>
      </c>
      <c r="D21" s="8"/>
      <c r="E21" s="8"/>
      <c r="F21" s="8"/>
      <c r="G21" s="5"/>
      <c r="H21" s="5"/>
    </row>
    <row r="22" spans="1:8" ht="16.75" customHeight="1" x14ac:dyDescent="0.3">
      <c r="A22" s="19"/>
      <c r="B22" s="20"/>
      <c r="C22" s="438" t="s">
        <v>974</v>
      </c>
      <c r="D22" s="8"/>
      <c r="E22" s="8"/>
      <c r="F22" s="8"/>
      <c r="G22" s="5"/>
      <c r="H22" s="5"/>
    </row>
    <row r="23" spans="1:8" ht="16.75" customHeight="1" x14ac:dyDescent="0.3">
      <c r="A23" s="19" t="s">
        <v>324</v>
      </c>
      <c r="B23" s="20"/>
      <c r="C23" s="22"/>
      <c r="D23" s="8"/>
      <c r="E23" s="8"/>
      <c r="F23" s="8"/>
      <c r="G23" s="5"/>
      <c r="H23" s="5"/>
    </row>
    <row r="24" spans="1:8" x14ac:dyDescent="0.3">
      <c r="A24" s="19"/>
      <c r="B24" s="20" t="s">
        <v>325</v>
      </c>
      <c r="C24" s="22"/>
      <c r="D24" s="8"/>
      <c r="E24" s="8"/>
      <c r="F24" s="8"/>
      <c r="G24" s="5"/>
      <c r="H24" s="5"/>
    </row>
    <row r="25" spans="1:8" x14ac:dyDescent="0.3">
      <c r="A25" s="19"/>
      <c r="B25" s="20"/>
      <c r="C25" s="22" t="s">
        <v>975</v>
      </c>
      <c r="D25" s="8"/>
      <c r="E25" s="8"/>
      <c r="F25" s="8"/>
      <c r="G25" s="5"/>
      <c r="H25" s="5"/>
    </row>
    <row r="26" spans="1:8" x14ac:dyDescent="0.3">
      <c r="A26" s="19"/>
      <c r="B26" s="20"/>
      <c r="C26" s="22" t="s">
        <v>976</v>
      </c>
      <c r="D26" s="8"/>
      <c r="E26" s="8"/>
      <c r="F26" s="8"/>
      <c r="G26" s="5"/>
      <c r="H26" s="5"/>
    </row>
    <row r="27" spans="1:8" x14ac:dyDescent="0.3">
      <c r="A27" s="19"/>
      <c r="B27" s="20"/>
      <c r="C27" s="22" t="s">
        <v>977</v>
      </c>
      <c r="D27" s="8"/>
      <c r="E27" s="8"/>
      <c r="F27" s="8"/>
      <c r="G27" s="5"/>
      <c r="H27" s="5"/>
    </row>
    <row r="28" spans="1:8" x14ac:dyDescent="0.3">
      <c r="A28" s="19"/>
      <c r="B28" s="20"/>
      <c r="C28" s="438" t="s">
        <v>978</v>
      </c>
      <c r="D28" s="8"/>
      <c r="E28" s="8"/>
      <c r="F28" s="8"/>
      <c r="G28" s="5"/>
      <c r="H28" s="5"/>
    </row>
    <row r="29" spans="1:8" x14ac:dyDescent="0.3">
      <c r="A29" s="19"/>
      <c r="B29" s="20"/>
      <c r="C29" s="22" t="s">
        <v>979</v>
      </c>
      <c r="D29" s="8"/>
      <c r="E29" s="8"/>
      <c r="F29" s="8"/>
      <c r="G29" s="5"/>
      <c r="H29" s="5"/>
    </row>
    <row r="30" spans="1:8" x14ac:dyDescent="0.3">
      <c r="A30" s="19"/>
      <c r="B30" s="20"/>
      <c r="C30" s="22" t="s">
        <v>980</v>
      </c>
      <c r="D30" s="8"/>
      <c r="E30" s="8"/>
      <c r="F30" s="8"/>
      <c r="G30" s="5"/>
      <c r="H30" s="5"/>
    </row>
    <row r="31" spans="1:8" x14ac:dyDescent="0.3">
      <c r="A31" s="19"/>
      <c r="B31" s="20" t="s">
        <v>326</v>
      </c>
      <c r="C31" s="22"/>
      <c r="D31" s="8"/>
      <c r="E31" s="8"/>
      <c r="F31" s="8"/>
      <c r="G31" s="5"/>
      <c r="H31" s="5"/>
    </row>
    <row r="32" spans="1:8" x14ac:dyDescent="0.3">
      <c r="A32" s="19"/>
      <c r="B32" s="20"/>
      <c r="C32" s="22" t="s">
        <v>327</v>
      </c>
      <c r="D32" s="8"/>
      <c r="E32" s="8"/>
      <c r="F32" s="8"/>
      <c r="G32" s="5"/>
      <c r="H32" s="5"/>
    </row>
    <row r="33" spans="1:8" x14ac:dyDescent="0.3">
      <c r="A33" s="19"/>
      <c r="B33" s="20"/>
      <c r="C33" s="22" t="s">
        <v>328</v>
      </c>
      <c r="D33" s="8"/>
      <c r="E33" s="8"/>
      <c r="F33" s="8"/>
      <c r="G33" s="5"/>
      <c r="H33" s="5"/>
    </row>
    <row r="34" spans="1:8" x14ac:dyDescent="0.3">
      <c r="A34" s="19"/>
      <c r="B34" s="20"/>
      <c r="C34" s="22" t="s">
        <v>329</v>
      </c>
      <c r="D34" s="8"/>
      <c r="E34" s="8"/>
      <c r="F34" s="8"/>
      <c r="G34" s="5"/>
      <c r="H34" s="5"/>
    </row>
    <row r="35" spans="1:8" x14ac:dyDescent="0.3">
      <c r="A35" s="19"/>
      <c r="B35" s="20"/>
      <c r="C35" s="22" t="s">
        <v>330</v>
      </c>
      <c r="D35" s="8"/>
      <c r="E35" s="8"/>
      <c r="F35" s="8"/>
      <c r="G35" s="5"/>
      <c r="H35" s="5"/>
    </row>
    <row r="36" spans="1:8" x14ac:dyDescent="0.3">
      <c r="A36" s="19"/>
      <c r="B36" s="20"/>
      <c r="C36" s="22" t="s">
        <v>331</v>
      </c>
      <c r="D36" s="8"/>
      <c r="E36" s="8"/>
      <c r="F36" s="8"/>
      <c r="G36" s="5"/>
      <c r="H36" s="5"/>
    </row>
    <row r="37" spans="1:8" x14ac:dyDescent="0.3">
      <c r="A37" s="19"/>
      <c r="B37" s="20"/>
      <c r="C37" s="438" t="s">
        <v>322</v>
      </c>
      <c r="D37" s="8"/>
      <c r="E37" s="8"/>
      <c r="F37" s="8"/>
      <c r="G37" s="5"/>
      <c r="H37" s="5"/>
    </row>
    <row r="38" spans="1:8" x14ac:dyDescent="0.3">
      <c r="A38" s="19"/>
      <c r="B38" s="20"/>
      <c r="C38" s="22" t="s">
        <v>332</v>
      </c>
      <c r="D38" s="8"/>
      <c r="E38" s="8"/>
      <c r="F38" s="8"/>
      <c r="G38" s="5"/>
      <c r="H38" s="5"/>
    </row>
    <row r="39" spans="1:8" x14ac:dyDescent="0.3">
      <c r="A39" s="19"/>
      <c r="B39" s="20" t="s">
        <v>333</v>
      </c>
      <c r="C39" s="22"/>
      <c r="D39" s="8"/>
      <c r="E39" s="8"/>
      <c r="F39" s="8"/>
      <c r="G39" s="5"/>
      <c r="H39" s="5"/>
    </row>
    <row r="40" spans="1:8" x14ac:dyDescent="0.3">
      <c r="A40" s="19"/>
      <c r="B40" s="20"/>
      <c r="C40" s="438" t="s">
        <v>334</v>
      </c>
      <c r="D40" s="8"/>
      <c r="E40" s="8"/>
      <c r="F40" s="8"/>
      <c r="G40" s="5"/>
      <c r="H40" s="5"/>
    </row>
    <row r="41" spans="1:8" x14ac:dyDescent="0.3">
      <c r="A41" s="19"/>
      <c r="B41" s="20"/>
      <c r="C41" s="22" t="s">
        <v>981</v>
      </c>
      <c r="D41" s="8"/>
      <c r="E41" s="8"/>
      <c r="F41" s="8"/>
      <c r="G41" s="5"/>
      <c r="H41" s="5"/>
    </row>
    <row r="42" spans="1:8" x14ac:dyDescent="0.3">
      <c r="A42" s="19"/>
      <c r="B42" s="20"/>
      <c r="C42" s="438" t="s">
        <v>83</v>
      </c>
      <c r="D42" s="8"/>
      <c r="E42" s="8"/>
      <c r="F42" s="8"/>
      <c r="G42" s="5"/>
      <c r="H42" s="5"/>
    </row>
    <row r="43" spans="1:8" x14ac:dyDescent="0.3">
      <c r="A43" s="19" t="s">
        <v>335</v>
      </c>
      <c r="B43" s="20"/>
      <c r="C43" s="22"/>
      <c r="D43" s="8"/>
      <c r="E43" s="8"/>
      <c r="F43" s="8"/>
      <c r="G43" s="5"/>
      <c r="H43" s="5"/>
    </row>
    <row r="45" spans="1:8" ht="19.399999999999999" x14ac:dyDescent="0.3">
      <c r="A45" s="234" t="s">
        <v>533</v>
      </c>
    </row>
  </sheetData>
  <mergeCells count="6">
    <mergeCell ref="B17:C17"/>
    <mergeCell ref="A1:H1"/>
    <mergeCell ref="A2:H2"/>
    <mergeCell ref="A3:A4"/>
    <mergeCell ref="B3:B4"/>
    <mergeCell ref="C3:C4"/>
  </mergeCells>
  <phoneticPr fontId="2" type="noConversion"/>
  <hyperlinks>
    <hyperlink ref="I1" location="清單!A1" display="清單" xr:uid="{C76BDD92-A575-49A0-B2BF-F08F5EFB5AC5}"/>
  </hyperlink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34"/>
  <sheetViews>
    <sheetView workbookViewId="0">
      <selection sqref="A1:G1"/>
    </sheetView>
  </sheetViews>
  <sheetFormatPr defaultColWidth="9" defaultRowHeight="16.100000000000001" x14ac:dyDescent="0.3"/>
  <cols>
    <col min="1" max="1" width="21" style="34" customWidth="1"/>
    <col min="2" max="2" width="13" style="34" customWidth="1"/>
    <col min="3" max="3" width="14.09765625" style="2" bestFit="1" customWidth="1"/>
    <col min="4" max="4" width="9.3984375" style="2" bestFit="1" customWidth="1"/>
    <col min="5" max="5" width="14.09765625" style="2" bestFit="1" customWidth="1"/>
    <col min="6" max="6" width="9.3984375" style="2" bestFit="1" customWidth="1"/>
    <col min="7" max="7" width="14.09765625" style="2" bestFit="1" customWidth="1"/>
    <col min="8" max="16384" width="9" style="2"/>
  </cols>
  <sheetData>
    <row r="1" spans="1:8" ht="19.399999999999999" x14ac:dyDescent="0.3">
      <c r="A1" s="511" t="s">
        <v>84</v>
      </c>
      <c r="B1" s="528"/>
      <c r="C1" s="528"/>
      <c r="D1" s="528"/>
      <c r="E1" s="528"/>
      <c r="F1" s="512"/>
      <c r="G1" s="512"/>
      <c r="H1" s="147" t="s">
        <v>293</v>
      </c>
    </row>
    <row r="2" spans="1:8" x14ac:dyDescent="0.3">
      <c r="A2" s="513" t="s">
        <v>85</v>
      </c>
      <c r="B2" s="529"/>
      <c r="C2" s="529"/>
      <c r="D2" s="529"/>
      <c r="E2" s="529"/>
      <c r="F2" s="514"/>
      <c r="G2" s="514"/>
    </row>
    <row r="3" spans="1:8" ht="16.2" customHeight="1" x14ac:dyDescent="0.3">
      <c r="A3" s="523" t="s">
        <v>86</v>
      </c>
      <c r="B3" s="530"/>
      <c r="C3" s="160" t="s">
        <v>303</v>
      </c>
      <c r="D3" s="160" t="s">
        <v>304</v>
      </c>
      <c r="E3" s="160" t="s">
        <v>305</v>
      </c>
      <c r="F3" s="160" t="s">
        <v>306</v>
      </c>
      <c r="G3" s="158" t="s">
        <v>309</v>
      </c>
    </row>
    <row r="4" spans="1:8" x14ac:dyDescent="0.3">
      <c r="A4" s="524"/>
      <c r="B4" s="531"/>
      <c r="C4" s="161" t="e">
        <f>#REF!</f>
        <v>#REF!</v>
      </c>
      <c r="D4" s="164" t="s">
        <v>307</v>
      </c>
      <c r="E4" s="164" t="e">
        <f>#REF!</f>
        <v>#REF!</v>
      </c>
      <c r="F4" s="164" t="s">
        <v>308</v>
      </c>
      <c r="G4" s="163" t="e">
        <f>#REF!</f>
        <v>#REF!</v>
      </c>
    </row>
    <row r="5" spans="1:8" x14ac:dyDescent="0.3">
      <c r="A5" s="527" t="s">
        <v>87</v>
      </c>
      <c r="B5" s="216" t="s">
        <v>88</v>
      </c>
      <c r="C5" s="8"/>
      <c r="D5" s="8"/>
      <c r="E5" s="8"/>
      <c r="F5" s="5"/>
      <c r="G5" s="5"/>
    </row>
    <row r="6" spans="1:8" x14ac:dyDescent="0.3">
      <c r="A6" s="527"/>
      <c r="B6" s="216" t="s">
        <v>89</v>
      </c>
      <c r="C6" s="8"/>
      <c r="D6" s="8"/>
      <c r="E6" s="8"/>
      <c r="F6" s="5"/>
      <c r="G6" s="5"/>
    </row>
    <row r="7" spans="1:8" x14ac:dyDescent="0.3">
      <c r="A7" s="527"/>
      <c r="B7" s="216" t="s">
        <v>90</v>
      </c>
      <c r="C7" s="8"/>
      <c r="D7" s="8"/>
      <c r="E7" s="8"/>
      <c r="F7" s="5"/>
      <c r="G7" s="5"/>
    </row>
    <row r="8" spans="1:8" x14ac:dyDescent="0.3">
      <c r="A8" s="527"/>
      <c r="B8" s="216" t="s">
        <v>91</v>
      </c>
      <c r="C8" s="8"/>
      <c r="D8" s="8"/>
      <c r="E8" s="8"/>
      <c r="F8" s="5"/>
      <c r="G8" s="5"/>
    </row>
    <row r="9" spans="1:8" x14ac:dyDescent="0.3">
      <c r="A9" s="527"/>
      <c r="B9" s="216" t="s">
        <v>92</v>
      </c>
      <c r="C9" s="8"/>
      <c r="D9" s="8"/>
      <c r="E9" s="8"/>
      <c r="F9" s="5"/>
      <c r="G9" s="5"/>
    </row>
    <row r="10" spans="1:8" x14ac:dyDescent="0.3">
      <c r="A10" s="527"/>
      <c r="B10" s="216" t="s">
        <v>93</v>
      </c>
      <c r="C10" s="8"/>
      <c r="D10" s="8"/>
      <c r="E10" s="8"/>
      <c r="F10" s="5"/>
      <c r="G10" s="5"/>
    </row>
    <row r="11" spans="1:8" x14ac:dyDescent="0.3">
      <c r="A11" s="527"/>
      <c r="B11" s="216" t="s">
        <v>94</v>
      </c>
      <c r="C11" s="8"/>
      <c r="D11" s="8"/>
      <c r="E11" s="8"/>
      <c r="F11" s="5"/>
      <c r="G11" s="5"/>
    </row>
    <row r="12" spans="1:8" x14ac:dyDescent="0.3">
      <c r="A12" s="527"/>
      <c r="B12" s="216" t="s">
        <v>95</v>
      </c>
      <c r="C12" s="8"/>
      <c r="D12" s="8"/>
      <c r="E12" s="8"/>
      <c r="F12" s="5"/>
      <c r="G12" s="5"/>
    </row>
    <row r="13" spans="1:8" x14ac:dyDescent="0.3">
      <c r="A13" s="527"/>
      <c r="B13" s="216" t="s">
        <v>96</v>
      </c>
      <c r="C13" s="8">
        <f>SUM(C5:C12)</f>
        <v>0</v>
      </c>
      <c r="D13" s="8"/>
      <c r="E13" s="8">
        <f>SUM(E5:E12)</f>
        <v>0</v>
      </c>
      <c r="F13" s="5"/>
      <c r="G13" s="8">
        <f>SUM(G5:G12)</f>
        <v>0</v>
      </c>
    </row>
    <row r="14" spans="1:8" x14ac:dyDescent="0.3">
      <c r="A14" s="527"/>
      <c r="B14" s="216" t="s">
        <v>97</v>
      </c>
      <c r="C14" s="8"/>
      <c r="D14" s="8"/>
      <c r="E14" s="8"/>
      <c r="F14" s="5"/>
      <c r="G14" s="5"/>
    </row>
    <row r="15" spans="1:8" x14ac:dyDescent="0.3">
      <c r="A15" s="527"/>
      <c r="B15" s="216" t="s">
        <v>98</v>
      </c>
      <c r="C15" s="8">
        <f>+C13+C14</f>
        <v>0</v>
      </c>
      <c r="D15" s="8"/>
      <c r="E15" s="8">
        <f>+E13+E14</f>
        <v>0</v>
      </c>
      <c r="F15" s="5"/>
      <c r="G15" s="8">
        <f>+G13+G14</f>
        <v>0</v>
      </c>
    </row>
    <row r="16" spans="1:8" ht="16.2" customHeight="1" x14ac:dyDescent="0.3">
      <c r="A16" s="527" t="s">
        <v>218</v>
      </c>
      <c r="B16" s="216" t="s">
        <v>88</v>
      </c>
      <c r="C16" s="8"/>
      <c r="D16" s="8"/>
      <c r="E16" s="8"/>
      <c r="F16" s="5"/>
      <c r="G16" s="5"/>
    </row>
    <row r="17" spans="1:7" x14ac:dyDescent="0.3">
      <c r="A17" s="527"/>
      <c r="B17" s="216" t="s">
        <v>89</v>
      </c>
      <c r="C17" s="8"/>
      <c r="D17" s="8"/>
      <c r="E17" s="8"/>
      <c r="F17" s="5"/>
      <c r="G17" s="5"/>
    </row>
    <row r="18" spans="1:7" x14ac:dyDescent="0.3">
      <c r="A18" s="527"/>
      <c r="B18" s="216" t="s">
        <v>90</v>
      </c>
      <c r="C18" s="8"/>
      <c r="D18" s="8"/>
      <c r="E18" s="8"/>
      <c r="F18" s="5"/>
      <c r="G18" s="5"/>
    </row>
    <row r="19" spans="1:7" x14ac:dyDescent="0.3">
      <c r="A19" s="527"/>
      <c r="B19" s="216" t="s">
        <v>91</v>
      </c>
      <c r="C19" s="8"/>
      <c r="D19" s="8"/>
      <c r="E19" s="8"/>
      <c r="F19" s="5"/>
      <c r="G19" s="5"/>
    </row>
    <row r="20" spans="1:7" x14ac:dyDescent="0.3">
      <c r="A20" s="527"/>
      <c r="B20" s="216" t="s">
        <v>92</v>
      </c>
      <c r="C20" s="8"/>
      <c r="D20" s="8"/>
      <c r="E20" s="8"/>
      <c r="F20" s="5"/>
      <c r="G20" s="5"/>
    </row>
    <row r="21" spans="1:7" x14ac:dyDescent="0.3">
      <c r="A21" s="527"/>
      <c r="B21" s="216" t="s">
        <v>93</v>
      </c>
      <c r="C21" s="8"/>
      <c r="D21" s="8"/>
      <c r="E21" s="8"/>
      <c r="F21" s="5"/>
      <c r="G21" s="5"/>
    </row>
    <row r="22" spans="1:7" x14ac:dyDescent="0.3">
      <c r="A22" s="527"/>
      <c r="B22" s="216" t="s">
        <v>94</v>
      </c>
      <c r="C22" s="8"/>
      <c r="D22" s="8"/>
      <c r="E22" s="8"/>
      <c r="F22" s="5"/>
      <c r="G22" s="5"/>
    </row>
    <row r="23" spans="1:7" x14ac:dyDescent="0.3">
      <c r="A23" s="527"/>
      <c r="B23" s="216" t="s">
        <v>95</v>
      </c>
      <c r="C23" s="8"/>
      <c r="D23" s="8"/>
      <c r="E23" s="8"/>
      <c r="F23" s="5"/>
      <c r="G23" s="5"/>
    </row>
    <row r="24" spans="1:7" x14ac:dyDescent="0.3">
      <c r="A24" s="527"/>
      <c r="B24" s="216" t="s">
        <v>96</v>
      </c>
      <c r="C24" s="8">
        <f>SUM(C16:C23)</f>
        <v>0</v>
      </c>
      <c r="D24" s="8"/>
      <c r="E24" s="8">
        <f>SUM(E16:E23)</f>
        <v>0</v>
      </c>
      <c r="F24" s="5"/>
      <c r="G24" s="8">
        <f>SUM(G16:G23)</f>
        <v>0</v>
      </c>
    </row>
    <row r="25" spans="1:7" x14ac:dyDescent="0.3">
      <c r="A25" s="527"/>
      <c r="B25" s="216" t="s">
        <v>97</v>
      </c>
      <c r="C25" s="8"/>
      <c r="D25" s="8"/>
      <c r="E25" s="8"/>
      <c r="F25" s="5"/>
      <c r="G25" s="5"/>
    </row>
    <row r="26" spans="1:7" x14ac:dyDescent="0.3">
      <c r="A26" s="527"/>
      <c r="B26" s="216" t="s">
        <v>98</v>
      </c>
      <c r="C26" s="8">
        <f>+C24+C25</f>
        <v>0</v>
      </c>
      <c r="D26" s="8"/>
      <c r="E26" s="8">
        <f>+E24+E25</f>
        <v>0</v>
      </c>
      <c r="F26" s="5"/>
      <c r="G26" s="8">
        <f>+G24+G25</f>
        <v>0</v>
      </c>
    </row>
    <row r="27" spans="1:7" x14ac:dyDescent="0.3">
      <c r="A27" s="527" t="s">
        <v>219</v>
      </c>
      <c r="B27" s="216" t="s">
        <v>99</v>
      </c>
      <c r="C27" s="8"/>
      <c r="D27" s="8"/>
      <c r="E27" s="8"/>
      <c r="F27" s="5"/>
      <c r="G27" s="5"/>
    </row>
    <row r="28" spans="1:7" x14ac:dyDescent="0.3">
      <c r="A28" s="527"/>
      <c r="B28" s="216" t="s">
        <v>100</v>
      </c>
      <c r="C28" s="8"/>
      <c r="D28" s="8"/>
      <c r="E28" s="8"/>
      <c r="F28" s="5"/>
      <c r="G28" s="5"/>
    </row>
    <row r="29" spans="1:7" x14ac:dyDescent="0.3">
      <c r="A29" s="527"/>
      <c r="B29" s="216" t="s">
        <v>101</v>
      </c>
      <c r="C29" s="8">
        <f>SUM(C27:C28)</f>
        <v>0</v>
      </c>
      <c r="D29" s="8"/>
      <c r="E29" s="8"/>
      <c r="F29" s="5"/>
      <c r="G29" s="5"/>
    </row>
    <row r="30" spans="1:7" x14ac:dyDescent="0.3">
      <c r="A30" s="216" t="s">
        <v>102</v>
      </c>
      <c r="B30" s="216" t="s">
        <v>103</v>
      </c>
      <c r="C30" s="8"/>
      <c r="D30" s="8"/>
      <c r="E30" s="8"/>
      <c r="F30" s="5"/>
      <c r="G30" s="5"/>
    </row>
    <row r="31" spans="1:7" x14ac:dyDescent="0.3">
      <c r="A31" s="216" t="s">
        <v>104</v>
      </c>
      <c r="B31" s="216"/>
      <c r="C31" s="8"/>
      <c r="D31" s="8"/>
      <c r="E31" s="8"/>
      <c r="F31" s="5"/>
      <c r="G31" s="5"/>
    </row>
    <row r="32" spans="1:7" x14ac:dyDescent="0.3">
      <c r="A32" s="216" t="s">
        <v>105</v>
      </c>
      <c r="B32" s="216"/>
      <c r="C32" s="8">
        <f>+C15+C26+C29+C30+C31</f>
        <v>0</v>
      </c>
      <c r="D32" s="8"/>
      <c r="E32" s="8">
        <f>+E15+E26+E29+E30+E31</f>
        <v>0</v>
      </c>
      <c r="F32" s="5"/>
      <c r="G32" s="8">
        <f>+G15+G26+G29+G30+G31</f>
        <v>0</v>
      </c>
    </row>
    <row r="34" spans="1:1" ht="19.399999999999999" x14ac:dyDescent="0.3">
      <c r="A34" s="169" t="s">
        <v>720</v>
      </c>
    </row>
  </sheetData>
  <mergeCells count="6">
    <mergeCell ref="A27:A29"/>
    <mergeCell ref="A1:G1"/>
    <mergeCell ref="A2:G2"/>
    <mergeCell ref="A5:A15"/>
    <mergeCell ref="A16:A26"/>
    <mergeCell ref="A3:B4"/>
  </mergeCells>
  <phoneticPr fontId="2" type="noConversion"/>
  <hyperlinks>
    <hyperlink ref="H1" location="清單!A1" display="清單" xr:uid="{00000000-0004-0000-0500-000000000000}"/>
  </hyperlinks>
  <pageMargins left="0.7" right="0.7" top="0.75" bottom="0.75" header="0.3" footer="0.3"/>
  <pageSetup paperSize="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13"/>
  <sheetViews>
    <sheetView workbookViewId="0">
      <selection sqref="A1:K1"/>
    </sheetView>
  </sheetViews>
  <sheetFormatPr defaultRowHeight="16.100000000000001" x14ac:dyDescent="0.3"/>
  <cols>
    <col min="1" max="1" width="13.19921875" customWidth="1"/>
    <col min="2" max="2" width="7.796875" customWidth="1"/>
    <col min="3" max="3" width="13.8984375" customWidth="1"/>
    <col min="4" max="4" width="9.796875" customWidth="1"/>
    <col min="5" max="5" width="10.796875" customWidth="1"/>
    <col min="6" max="6" width="10.3984375" customWidth="1"/>
    <col min="7" max="7" width="11" customWidth="1"/>
    <col min="8" max="8" width="11.5" customWidth="1"/>
    <col min="9" max="9" width="10.796875" customWidth="1"/>
    <col min="10" max="10" width="11.09765625" customWidth="1"/>
    <col min="11" max="11" width="16.8984375" customWidth="1"/>
  </cols>
  <sheetData>
    <row r="1" spans="1:12" ht="22.15" x14ac:dyDescent="0.3">
      <c r="A1" s="532" t="s">
        <v>343</v>
      </c>
      <c r="B1" s="532"/>
      <c r="C1" s="532"/>
      <c r="D1" s="532"/>
      <c r="E1" s="532"/>
      <c r="F1" s="532"/>
      <c r="G1" s="532"/>
      <c r="H1" s="532"/>
      <c r="I1" s="532"/>
      <c r="J1" s="532"/>
      <c r="K1" s="532"/>
      <c r="L1" s="147" t="s">
        <v>293</v>
      </c>
    </row>
    <row r="2" spans="1:12" s="168" customFormat="1" ht="19.95" thickBot="1" x14ac:dyDescent="0.35">
      <c r="A2" s="167" t="s">
        <v>344</v>
      </c>
      <c r="B2" s="167" t="e">
        <f>#REF!</f>
        <v>#REF!</v>
      </c>
      <c r="C2" s="167"/>
      <c r="D2" s="167"/>
      <c r="E2" s="167" t="e">
        <f>"檢查基準日："&amp;TEXT(YEAR(#REF!)-1911,0)&amp;"/"&amp;TEXT(#REF!,"m/d")</f>
        <v>#REF!</v>
      </c>
      <c r="F2" s="167"/>
      <c r="G2" s="167"/>
      <c r="H2" s="167"/>
      <c r="I2" s="167"/>
      <c r="J2" s="167"/>
      <c r="K2" s="167" t="s">
        <v>345</v>
      </c>
    </row>
    <row r="3" spans="1:12" ht="22.75" thickBot="1" x14ac:dyDescent="0.35">
      <c r="A3" s="533" t="s">
        <v>232</v>
      </c>
      <c r="B3" s="534"/>
      <c r="C3" s="537" t="s">
        <v>233</v>
      </c>
      <c r="D3" s="537" t="s">
        <v>234</v>
      </c>
      <c r="E3" s="537" t="s">
        <v>235</v>
      </c>
      <c r="F3" s="533" t="s">
        <v>236</v>
      </c>
      <c r="G3" s="539"/>
      <c r="H3" s="539"/>
      <c r="I3" s="534"/>
      <c r="J3" s="537" t="s">
        <v>237</v>
      </c>
      <c r="K3" s="537" t="s">
        <v>238</v>
      </c>
    </row>
    <row r="4" spans="1:12" ht="32.700000000000003" thickBot="1" x14ac:dyDescent="0.35">
      <c r="A4" s="535"/>
      <c r="B4" s="536"/>
      <c r="C4" s="538"/>
      <c r="D4" s="538"/>
      <c r="E4" s="538"/>
      <c r="F4" s="128" t="s">
        <v>239</v>
      </c>
      <c r="G4" s="129" t="s">
        <v>240</v>
      </c>
      <c r="H4" s="129" t="s">
        <v>241</v>
      </c>
      <c r="I4" s="129" t="s">
        <v>242</v>
      </c>
      <c r="J4" s="538"/>
      <c r="K4" s="538"/>
    </row>
    <row r="5" spans="1:12" ht="32.15" x14ac:dyDescent="0.3">
      <c r="A5" s="544" t="s">
        <v>243</v>
      </c>
      <c r="B5" s="545"/>
      <c r="C5" s="130" t="s">
        <v>244</v>
      </c>
      <c r="D5" s="130">
        <v>123456</v>
      </c>
      <c r="E5" s="130">
        <v>5</v>
      </c>
      <c r="F5" s="130">
        <v>1</v>
      </c>
      <c r="G5" s="130">
        <v>1</v>
      </c>
      <c r="H5" s="130"/>
      <c r="I5" s="130"/>
      <c r="J5" s="130">
        <v>5</v>
      </c>
      <c r="K5" s="131"/>
    </row>
    <row r="6" spans="1:12" x14ac:dyDescent="0.3">
      <c r="A6" s="546"/>
      <c r="B6" s="546"/>
      <c r="C6" s="132"/>
      <c r="D6" s="132"/>
      <c r="E6" s="132"/>
      <c r="F6" s="132"/>
      <c r="G6" s="132"/>
      <c r="H6" s="132"/>
      <c r="I6" s="132"/>
      <c r="J6" s="132"/>
      <c r="K6" s="133"/>
    </row>
    <row r="7" spans="1:12" ht="32.15" x14ac:dyDescent="0.3">
      <c r="A7" s="547" t="s">
        <v>245</v>
      </c>
      <c r="B7" s="548"/>
      <c r="C7" s="116" t="s">
        <v>246</v>
      </c>
      <c r="D7" s="116"/>
      <c r="E7" s="116">
        <v>2</v>
      </c>
      <c r="F7" s="116"/>
      <c r="G7" s="116">
        <v>0</v>
      </c>
      <c r="H7" s="116"/>
      <c r="I7" s="116"/>
      <c r="J7" s="116">
        <v>2</v>
      </c>
      <c r="K7" s="116"/>
    </row>
    <row r="8" spans="1:12" x14ac:dyDescent="0.3">
      <c r="A8" s="549"/>
      <c r="B8" s="550"/>
      <c r="C8" s="133"/>
      <c r="D8" s="133"/>
      <c r="E8" s="133"/>
      <c r="F8" s="133"/>
      <c r="G8" s="133"/>
      <c r="H8" s="133"/>
      <c r="I8" s="133"/>
      <c r="J8" s="133"/>
      <c r="K8" s="133"/>
    </row>
    <row r="9" spans="1:12" x14ac:dyDescent="0.3">
      <c r="A9" s="551"/>
      <c r="B9" s="551"/>
      <c r="C9" s="134"/>
      <c r="D9" s="134"/>
      <c r="E9" s="135"/>
      <c r="F9" s="135"/>
      <c r="G9" s="135"/>
      <c r="H9" s="135"/>
      <c r="I9" s="135"/>
      <c r="J9" s="135"/>
      <c r="K9" s="134"/>
    </row>
    <row r="10" spans="1:12" x14ac:dyDescent="0.3">
      <c r="A10" s="552"/>
      <c r="B10" s="552"/>
      <c r="C10" s="133"/>
      <c r="D10" s="133"/>
      <c r="E10" s="133"/>
      <c r="F10" s="133"/>
      <c r="G10" s="133"/>
      <c r="H10" s="133"/>
      <c r="I10" s="133"/>
      <c r="J10" s="133"/>
      <c r="K10" s="133"/>
    </row>
    <row r="11" spans="1:12" ht="16.649999999999999" thickBot="1" x14ac:dyDescent="0.35">
      <c r="A11" s="540"/>
      <c r="B11" s="540"/>
      <c r="C11" s="133"/>
      <c r="D11" s="133"/>
      <c r="E11" s="136"/>
      <c r="F11" s="136"/>
      <c r="G11" s="136"/>
      <c r="H11" s="136"/>
      <c r="I11" s="136"/>
      <c r="J11" s="136"/>
      <c r="K11" s="136"/>
    </row>
    <row r="12" spans="1:12" ht="16.649999999999999" thickBot="1" x14ac:dyDescent="0.35">
      <c r="A12" s="541"/>
      <c r="B12" s="542"/>
      <c r="C12" s="137"/>
      <c r="D12" s="137"/>
      <c r="E12" s="138" t="s">
        <v>137</v>
      </c>
      <c r="F12" s="139"/>
      <c r="G12" s="139"/>
      <c r="H12" s="139"/>
      <c r="I12" s="139"/>
      <c r="J12" s="140"/>
      <c r="K12" s="137"/>
    </row>
    <row r="13" spans="1:12" ht="19.399999999999999" x14ac:dyDescent="0.3">
      <c r="A13" s="543" t="s">
        <v>534</v>
      </c>
      <c r="B13" s="543"/>
      <c r="C13" s="543"/>
      <c r="D13" s="543"/>
      <c r="E13" s="543"/>
      <c r="F13" s="543"/>
      <c r="G13" s="543"/>
      <c r="H13" s="543"/>
      <c r="I13" s="543"/>
      <c r="J13" s="543"/>
      <c r="K13" s="543"/>
    </row>
  </sheetData>
  <mergeCells count="17">
    <mergeCell ref="A11:B11"/>
    <mergeCell ref="A12:B12"/>
    <mergeCell ref="A13:K13"/>
    <mergeCell ref="A5:B5"/>
    <mergeCell ref="A6:B6"/>
    <mergeCell ref="A7:B7"/>
    <mergeCell ref="A8:B8"/>
    <mergeCell ref="A9:B9"/>
    <mergeCell ref="A10:B10"/>
    <mergeCell ref="A1:K1"/>
    <mergeCell ref="A3:B4"/>
    <mergeCell ref="C3:C4"/>
    <mergeCell ref="D3:D4"/>
    <mergeCell ref="E3:E4"/>
    <mergeCell ref="F3:I3"/>
    <mergeCell ref="J3:J4"/>
    <mergeCell ref="K3:K4"/>
  </mergeCells>
  <phoneticPr fontId="2" type="noConversion"/>
  <hyperlinks>
    <hyperlink ref="L1" location="清單!A1" display="清單" xr:uid="{00000000-0004-0000-0600-000000000000}"/>
  </hyperlink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13"/>
  <sheetViews>
    <sheetView workbookViewId="0">
      <selection sqref="A1:H1"/>
    </sheetView>
  </sheetViews>
  <sheetFormatPr defaultRowHeight="16.100000000000001" x14ac:dyDescent="0.3"/>
  <cols>
    <col min="1" max="1" width="13.8984375" customWidth="1"/>
    <col min="2" max="2" width="22.3984375" customWidth="1"/>
    <col min="3" max="3" width="19.3984375" customWidth="1"/>
    <col min="4" max="4" width="30" bestFit="1" customWidth="1"/>
    <col min="5" max="5" width="6.8984375" bestFit="1" customWidth="1"/>
    <col min="6" max="6" width="12.5" bestFit="1" customWidth="1"/>
    <col min="7" max="7" width="13.8984375" bestFit="1" customWidth="1"/>
    <col min="8" max="8" width="20.19921875" bestFit="1" customWidth="1"/>
  </cols>
  <sheetData>
    <row r="1" spans="1:9" ht="22.15" x14ac:dyDescent="0.3">
      <c r="A1" s="532" t="s">
        <v>518</v>
      </c>
      <c r="B1" s="532"/>
      <c r="C1" s="532"/>
      <c r="D1" s="532"/>
      <c r="E1" s="532"/>
      <c r="F1" s="532"/>
      <c r="G1" s="532"/>
      <c r="H1" s="532"/>
      <c r="I1" s="147" t="s">
        <v>293</v>
      </c>
    </row>
    <row r="2" spans="1:9" ht="21.05" thickBot="1" x14ac:dyDescent="0.35">
      <c r="A2" s="167" t="s">
        <v>344</v>
      </c>
      <c r="B2" s="167" t="e">
        <f>#REF!</f>
        <v>#REF!</v>
      </c>
      <c r="C2" s="155"/>
      <c r="D2" s="167" t="e">
        <f>"檢查基準日："&amp;TEXT(YEAR(#REF!)-1911,0)&amp;"/"&amp;TEXT(#REF!,"m/d")</f>
        <v>#REF!</v>
      </c>
      <c r="E2" s="155"/>
      <c r="F2" s="155"/>
      <c r="H2" s="167" t="s">
        <v>345</v>
      </c>
    </row>
    <row r="3" spans="1:9" ht="19.95" thickBot="1" x14ac:dyDescent="0.35">
      <c r="A3" s="554" t="s">
        <v>519</v>
      </c>
      <c r="B3" s="554"/>
      <c r="C3" s="303" t="s">
        <v>520</v>
      </c>
      <c r="D3" s="304" t="s">
        <v>521</v>
      </c>
      <c r="E3" s="304" t="s">
        <v>522</v>
      </c>
      <c r="F3" s="303" t="s">
        <v>523</v>
      </c>
      <c r="G3" s="305" t="s">
        <v>524</v>
      </c>
      <c r="H3" s="303" t="s">
        <v>227</v>
      </c>
    </row>
    <row r="4" spans="1:9" x14ac:dyDescent="0.3">
      <c r="A4" s="555" t="s">
        <v>243</v>
      </c>
      <c r="B4" s="556"/>
      <c r="C4" s="108" t="s">
        <v>525</v>
      </c>
      <c r="D4" s="306">
        <v>1</v>
      </c>
      <c r="E4" s="108">
        <v>0</v>
      </c>
      <c r="F4" s="108">
        <v>1</v>
      </c>
      <c r="G4" s="307" t="s">
        <v>526</v>
      </c>
      <c r="H4" s="308"/>
    </row>
    <row r="5" spans="1:9" x14ac:dyDescent="0.3">
      <c r="A5" s="557"/>
      <c r="B5" s="557"/>
      <c r="C5" s="111" t="s">
        <v>527</v>
      </c>
      <c r="D5" s="309">
        <v>1</v>
      </c>
      <c r="E5" s="111">
        <v>0</v>
      </c>
      <c r="F5" s="309">
        <v>1</v>
      </c>
      <c r="G5" s="307" t="s">
        <v>528</v>
      </c>
      <c r="H5" s="310"/>
    </row>
    <row r="6" spans="1:9" x14ac:dyDescent="0.3">
      <c r="A6" s="546"/>
      <c r="B6" s="546"/>
      <c r="C6" s="114"/>
      <c r="D6" s="311"/>
      <c r="E6" s="114"/>
      <c r="F6" s="311">
        <v>1</v>
      </c>
      <c r="G6" s="312"/>
      <c r="H6" s="313"/>
    </row>
    <row r="7" spans="1:9" x14ac:dyDescent="0.3">
      <c r="A7" s="547" t="s">
        <v>529</v>
      </c>
      <c r="B7" s="548"/>
      <c r="C7" s="111" t="s">
        <v>530</v>
      </c>
      <c r="D7" s="309">
        <v>5</v>
      </c>
      <c r="E7" s="111">
        <v>-1</v>
      </c>
      <c r="F7" s="117">
        <v>4</v>
      </c>
      <c r="G7" s="314" t="s">
        <v>531</v>
      </c>
      <c r="H7" s="117" t="s">
        <v>532</v>
      </c>
    </row>
    <row r="8" spans="1:9" x14ac:dyDescent="0.3">
      <c r="A8" s="549"/>
      <c r="B8" s="550"/>
      <c r="C8" s="315"/>
      <c r="D8" s="316"/>
      <c r="E8" s="315"/>
      <c r="F8" s="316"/>
      <c r="G8" s="315"/>
      <c r="H8" s="313"/>
    </row>
    <row r="9" spans="1:9" x14ac:dyDescent="0.3">
      <c r="A9" s="551"/>
      <c r="B9" s="551"/>
      <c r="C9" s="134"/>
      <c r="D9" s="317"/>
      <c r="E9" s="135"/>
      <c r="F9" s="317"/>
      <c r="G9" s="135"/>
      <c r="H9" s="318"/>
    </row>
    <row r="10" spans="1:9" x14ac:dyDescent="0.3">
      <c r="A10" s="552"/>
      <c r="B10" s="552"/>
      <c r="C10" s="315"/>
      <c r="D10" s="316"/>
      <c r="E10" s="315"/>
      <c r="F10" s="316"/>
      <c r="G10" s="315"/>
      <c r="H10" s="313"/>
    </row>
    <row r="11" spans="1:9" ht="16.649999999999999" thickBot="1" x14ac:dyDescent="0.35">
      <c r="A11" s="540"/>
      <c r="B11" s="540"/>
      <c r="C11" s="315"/>
      <c r="D11" s="316"/>
      <c r="E11" s="315"/>
      <c r="F11" s="316"/>
      <c r="G11" s="315"/>
      <c r="H11" s="313"/>
    </row>
    <row r="12" spans="1:9" ht="16.649999999999999" thickBot="1" x14ac:dyDescent="0.35">
      <c r="A12" s="553" t="s">
        <v>137</v>
      </c>
      <c r="B12" s="553"/>
      <c r="C12" s="319"/>
      <c r="D12" s="320"/>
      <c r="E12" s="321"/>
      <c r="F12" s="322"/>
      <c r="G12" s="319"/>
      <c r="H12" s="319"/>
    </row>
    <row r="13" spans="1:9" ht="19.399999999999999" x14ac:dyDescent="0.3">
      <c r="A13" s="295" t="s">
        <v>536</v>
      </c>
      <c r="B13" s="295"/>
      <c r="C13" s="295"/>
      <c r="D13" s="295"/>
      <c r="E13" s="295"/>
      <c r="F13" s="295"/>
      <c r="G13" s="295"/>
      <c r="H13" s="295"/>
    </row>
  </sheetData>
  <mergeCells count="11">
    <mergeCell ref="A12:B12"/>
    <mergeCell ref="A1:H1"/>
    <mergeCell ref="A3:B3"/>
    <mergeCell ref="A4:B4"/>
    <mergeCell ref="A5:B5"/>
    <mergeCell ref="A6:B6"/>
    <mergeCell ref="A7:B7"/>
    <mergeCell ref="A8:B8"/>
    <mergeCell ref="A9:B9"/>
    <mergeCell ref="A10:B10"/>
    <mergeCell ref="A11:B11"/>
  </mergeCells>
  <phoneticPr fontId="2" type="noConversion"/>
  <hyperlinks>
    <hyperlink ref="I1" location="清單!A1" display="清單" xr:uid="{00000000-0004-0000-0700-000000000000}"/>
  </hyperlinks>
  <pageMargins left="0.7" right="0.7" top="0.75" bottom="0.75" header="0.3" footer="0.3"/>
  <pageSetup paperSize="9" scale="8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H15"/>
  <sheetViews>
    <sheetView workbookViewId="0">
      <selection sqref="A1:G1"/>
    </sheetView>
  </sheetViews>
  <sheetFormatPr defaultRowHeight="16.100000000000001" x14ac:dyDescent="0.3"/>
  <cols>
    <col min="1" max="1" width="13.5" customWidth="1"/>
    <col min="2" max="2" width="19.59765625" customWidth="1"/>
    <col min="3" max="3" width="24.09765625" customWidth="1"/>
    <col min="4" max="4" width="15.59765625" customWidth="1"/>
    <col min="5" max="5" width="25.796875" customWidth="1"/>
    <col min="6" max="6" width="31.3984375" customWidth="1"/>
    <col min="7" max="7" width="20.59765625" customWidth="1"/>
  </cols>
  <sheetData>
    <row r="1" spans="1:8" ht="22.15" x14ac:dyDescent="0.3">
      <c r="A1" s="532" t="s">
        <v>548</v>
      </c>
      <c r="B1" s="532"/>
      <c r="C1" s="532"/>
      <c r="D1" s="532"/>
      <c r="E1" s="532"/>
      <c r="F1" s="532"/>
      <c r="G1" s="532"/>
      <c r="H1" s="147" t="s">
        <v>293</v>
      </c>
    </row>
    <row r="2" spans="1:8" ht="21.05" thickBot="1" x14ac:dyDescent="0.35">
      <c r="A2" s="167" t="s">
        <v>344</v>
      </c>
      <c r="B2" s="167" t="e">
        <f>#REF!</f>
        <v>#REF!</v>
      </c>
      <c r="C2" s="155"/>
      <c r="D2" s="167" t="e">
        <f>"檢查基準日："&amp;TEXT(YEAR(#REF!)-1911,0)&amp;"/"&amp;TEXT(#REF!,"m/d")</f>
        <v>#REF!</v>
      </c>
      <c r="E2" s="323"/>
      <c r="F2" s="323"/>
      <c r="G2" s="323"/>
    </row>
    <row r="3" spans="1:8" ht="19.95" thickBot="1" x14ac:dyDescent="0.35">
      <c r="A3" s="560" t="s">
        <v>540</v>
      </c>
      <c r="B3" s="560"/>
      <c r="C3" s="303" t="s">
        <v>541</v>
      </c>
      <c r="D3" s="304" t="s">
        <v>542</v>
      </c>
      <c r="E3" s="304" t="s">
        <v>543</v>
      </c>
      <c r="F3" s="303" t="s">
        <v>544</v>
      </c>
      <c r="G3" s="304" t="s">
        <v>238</v>
      </c>
    </row>
    <row r="4" spans="1:8" x14ac:dyDescent="0.3">
      <c r="A4" s="561" t="s">
        <v>545</v>
      </c>
      <c r="B4" s="562"/>
      <c r="C4" s="324" t="s">
        <v>546</v>
      </c>
      <c r="D4" s="108"/>
      <c r="E4" s="324" t="s">
        <v>545</v>
      </c>
      <c r="F4" s="108"/>
      <c r="G4" s="324"/>
    </row>
    <row r="5" spans="1:8" x14ac:dyDescent="0.3">
      <c r="A5" s="563"/>
      <c r="B5" s="564"/>
      <c r="C5" s="111"/>
      <c r="D5" s="111"/>
      <c r="E5" s="111"/>
      <c r="F5" s="111"/>
      <c r="G5" s="307"/>
    </row>
    <row r="6" spans="1:8" x14ac:dyDescent="0.3">
      <c r="A6" s="565"/>
      <c r="B6" s="566"/>
      <c r="C6" s="394"/>
      <c r="D6" s="394"/>
      <c r="E6" s="394"/>
      <c r="F6" s="394"/>
      <c r="G6" s="394"/>
    </row>
    <row r="7" spans="1:8" x14ac:dyDescent="0.3">
      <c r="A7" s="567"/>
      <c r="B7" s="568"/>
      <c r="C7" s="111"/>
      <c r="D7" s="111"/>
      <c r="E7" s="111"/>
      <c r="F7" s="111"/>
      <c r="G7" s="111"/>
    </row>
    <row r="8" spans="1:8" x14ac:dyDescent="0.3">
      <c r="A8" s="569"/>
      <c r="B8" s="570"/>
      <c r="C8" s="394"/>
      <c r="D8" s="394"/>
      <c r="E8" s="394"/>
      <c r="F8" s="394"/>
      <c r="G8" s="394"/>
    </row>
    <row r="9" spans="1:8" x14ac:dyDescent="0.3">
      <c r="A9" s="563"/>
      <c r="B9" s="564"/>
      <c r="C9" s="111"/>
      <c r="D9" s="111"/>
      <c r="E9" s="111"/>
      <c r="F9" s="111"/>
      <c r="G9" s="111"/>
    </row>
    <row r="10" spans="1:8" x14ac:dyDescent="0.3">
      <c r="A10" s="565"/>
      <c r="B10" s="566"/>
      <c r="C10" s="394"/>
      <c r="D10" s="394"/>
      <c r="E10" s="394"/>
      <c r="F10" s="394"/>
      <c r="G10" s="394"/>
    </row>
    <row r="11" spans="1:8" ht="16.649999999999999" thickBot="1" x14ac:dyDescent="0.35">
      <c r="A11" s="571"/>
      <c r="B11" s="572"/>
      <c r="C11" s="122"/>
      <c r="D11" s="122"/>
      <c r="E11" s="122"/>
      <c r="F11" s="122"/>
      <c r="G11" s="122"/>
    </row>
    <row r="12" spans="1:8" ht="19.399999999999999" x14ac:dyDescent="0.3">
      <c r="A12" s="215"/>
      <c r="B12" s="215"/>
      <c r="C12" s="215"/>
      <c r="D12" s="215"/>
      <c r="E12" s="215"/>
      <c r="F12" s="215"/>
      <c r="G12" s="215"/>
    </row>
    <row r="13" spans="1:8" ht="19.399999999999999" x14ac:dyDescent="0.3">
      <c r="A13" s="146" t="s">
        <v>721</v>
      </c>
      <c r="B13" s="215"/>
      <c r="C13" s="215"/>
      <c r="D13" s="215"/>
      <c r="E13" s="215"/>
      <c r="F13" s="215"/>
      <c r="G13" s="215"/>
    </row>
    <row r="14" spans="1:8" ht="19.399999999999999" x14ac:dyDescent="0.3">
      <c r="A14" s="558" t="s">
        <v>547</v>
      </c>
      <c r="B14" s="559"/>
      <c r="C14" s="559"/>
      <c r="D14" s="559"/>
      <c r="E14" s="559"/>
      <c r="F14" s="559"/>
      <c r="G14" s="559"/>
    </row>
    <row r="15" spans="1:8" x14ac:dyDescent="0.3">
      <c r="B15" s="146"/>
      <c r="C15" s="146"/>
      <c r="D15" s="146"/>
      <c r="E15" s="146"/>
      <c r="F15" s="146"/>
      <c r="G15" s="1"/>
    </row>
  </sheetData>
  <mergeCells count="11">
    <mergeCell ref="A14:G14"/>
    <mergeCell ref="A1:G1"/>
    <mergeCell ref="A3:B3"/>
    <mergeCell ref="A4:B4"/>
    <mergeCell ref="A5:B5"/>
    <mergeCell ref="A6:B6"/>
    <mergeCell ref="A7:B7"/>
    <mergeCell ref="A8:B8"/>
    <mergeCell ref="A9:B9"/>
    <mergeCell ref="A10:B10"/>
    <mergeCell ref="A11:B11"/>
  </mergeCells>
  <phoneticPr fontId="2" type="noConversion"/>
  <hyperlinks>
    <hyperlink ref="H1" location="清單!A1" display="清單" xr:uid="{00000000-0004-0000-0800-000000000000}"/>
  </hyperlinks>
  <pageMargins left="0.7" right="0.7" top="0.75" bottom="0.75" header="0.3" footer="0.3"/>
  <pageSetup paperSize="9" scale="82"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53"/>
  <sheetViews>
    <sheetView workbookViewId="0">
      <selection sqref="A1:G1"/>
    </sheetView>
  </sheetViews>
  <sheetFormatPr defaultRowHeight="16.100000000000001" x14ac:dyDescent="0.3"/>
  <cols>
    <col min="1" max="1" width="12.5" customWidth="1"/>
    <col min="2" max="2" width="11.19921875" customWidth="1"/>
    <col min="3" max="3" width="20.09765625" customWidth="1"/>
    <col min="4" max="4" width="21.09765625" customWidth="1"/>
    <col min="5" max="5" width="15.3984375" customWidth="1"/>
    <col min="6" max="6" width="18" customWidth="1"/>
    <col min="7" max="7" width="21.09765625" customWidth="1"/>
    <col min="8" max="1023" width="10.59765625" customWidth="1"/>
  </cols>
  <sheetData>
    <row r="1" spans="1:8" ht="20.25" customHeight="1" x14ac:dyDescent="0.3">
      <c r="A1" s="574" t="s">
        <v>220</v>
      </c>
      <c r="B1" s="574"/>
      <c r="C1" s="574"/>
      <c r="D1" s="574"/>
      <c r="E1" s="574"/>
      <c r="F1" s="574"/>
      <c r="G1" s="574"/>
      <c r="H1" s="147" t="s">
        <v>293</v>
      </c>
    </row>
    <row r="2" spans="1:8" ht="20.25" customHeight="1" thickBot="1" x14ac:dyDescent="0.35">
      <c r="A2" s="167" t="s">
        <v>344</v>
      </c>
      <c r="B2" s="167" t="e">
        <f>#REF!</f>
        <v>#REF!</v>
      </c>
      <c r="C2" s="155"/>
      <c r="D2" s="167" t="e">
        <f>"檢查基準日："&amp;TEXT(YEAR(#REF!)-1911,0)&amp;"/"&amp;TEXT(#REF!,"m/d")</f>
        <v>#REF!</v>
      </c>
      <c r="E2" s="155"/>
      <c r="F2" s="155"/>
      <c r="G2" s="167" t="s">
        <v>345</v>
      </c>
    </row>
    <row r="3" spans="1:8" ht="20.25" customHeight="1" thickBot="1" x14ac:dyDescent="0.35">
      <c r="A3" s="575" t="s">
        <v>221</v>
      </c>
      <c r="B3" s="575"/>
      <c r="C3" s="575"/>
      <c r="D3" s="575"/>
      <c r="E3" s="575"/>
      <c r="F3" s="575"/>
      <c r="G3" s="575"/>
    </row>
    <row r="4" spans="1:8" ht="20.25" customHeight="1" thickBot="1" x14ac:dyDescent="0.35">
      <c r="A4" s="576" t="s">
        <v>222</v>
      </c>
      <c r="B4" s="576"/>
      <c r="C4" s="105" t="s">
        <v>223</v>
      </c>
      <c r="D4" s="105" t="s">
        <v>224</v>
      </c>
      <c r="E4" s="105" t="s">
        <v>225</v>
      </c>
      <c r="F4" s="106" t="s">
        <v>226</v>
      </c>
      <c r="G4" s="105" t="s">
        <v>227</v>
      </c>
    </row>
    <row r="5" spans="1:8" ht="20.25" customHeight="1" x14ac:dyDescent="0.3">
      <c r="A5" s="577"/>
      <c r="B5" s="577"/>
      <c r="C5" s="107"/>
      <c r="D5" s="108"/>
      <c r="E5" s="109"/>
      <c r="F5" s="108"/>
      <c r="G5" s="109"/>
    </row>
    <row r="6" spans="1:8" ht="20.25" customHeight="1" x14ac:dyDescent="0.3">
      <c r="A6" s="551"/>
      <c r="B6" s="551"/>
      <c r="C6" s="110"/>
      <c r="D6" s="111"/>
      <c r="E6" s="112"/>
      <c r="F6" s="111"/>
      <c r="G6" s="112"/>
    </row>
    <row r="7" spans="1:8" ht="20.25" customHeight="1" x14ac:dyDescent="0.3">
      <c r="A7" s="552"/>
      <c r="B7" s="552"/>
      <c r="C7" s="113"/>
      <c r="D7" s="114"/>
      <c r="E7" s="115"/>
      <c r="F7" s="114"/>
      <c r="G7" s="115"/>
    </row>
    <row r="8" spans="1:8" ht="20.25" customHeight="1" x14ac:dyDescent="0.3">
      <c r="A8" s="551"/>
      <c r="B8" s="551"/>
      <c r="C8" s="110"/>
      <c r="D8" s="111"/>
      <c r="E8" s="112"/>
      <c r="F8" s="111"/>
      <c r="G8" s="112"/>
    </row>
    <row r="9" spans="1:8" ht="20.25" customHeight="1" x14ac:dyDescent="0.3">
      <c r="A9" s="552"/>
      <c r="B9" s="552"/>
      <c r="C9" s="113"/>
      <c r="D9" s="114"/>
      <c r="E9" s="115"/>
      <c r="F9" s="114"/>
      <c r="G9" s="115"/>
    </row>
    <row r="10" spans="1:8" ht="20.25" customHeight="1" x14ac:dyDescent="0.3">
      <c r="A10" s="551"/>
      <c r="B10" s="551"/>
      <c r="C10" s="110"/>
      <c r="D10" s="116"/>
      <c r="E10" s="117"/>
      <c r="F10" s="118"/>
      <c r="G10" s="117"/>
    </row>
    <row r="11" spans="1:8" ht="20.25" customHeight="1" x14ac:dyDescent="0.3">
      <c r="A11" s="552"/>
      <c r="B11" s="552"/>
      <c r="C11" s="113"/>
      <c r="D11" s="114"/>
      <c r="E11" s="115"/>
      <c r="F11" s="114"/>
      <c r="G11" s="115"/>
    </row>
    <row r="12" spans="1:8" ht="20.25" customHeight="1" thickBot="1" x14ac:dyDescent="0.35">
      <c r="A12" s="573"/>
      <c r="B12" s="573"/>
      <c r="C12" s="119"/>
      <c r="D12" s="120"/>
      <c r="E12" s="121"/>
      <c r="F12" s="122"/>
      <c r="G12" s="121"/>
    </row>
    <row r="13" spans="1:8" ht="20.25" customHeight="1" thickBot="1" x14ac:dyDescent="0.35">
      <c r="A13" s="575" t="s">
        <v>228</v>
      </c>
      <c r="B13" s="575"/>
      <c r="C13" s="575"/>
      <c r="D13" s="575"/>
      <c r="E13" s="575"/>
      <c r="F13" s="575"/>
      <c r="G13" s="575"/>
    </row>
    <row r="14" spans="1:8" ht="20.25" customHeight="1" thickBot="1" x14ac:dyDescent="0.35">
      <c r="A14" s="576" t="s">
        <v>229</v>
      </c>
      <c r="B14" s="576"/>
      <c r="C14" s="123" t="s">
        <v>230</v>
      </c>
      <c r="D14" s="123" t="s">
        <v>224</v>
      </c>
      <c r="E14" s="123" t="s">
        <v>231</v>
      </c>
      <c r="F14" s="123" t="s">
        <v>226</v>
      </c>
      <c r="G14" s="123" t="s">
        <v>227</v>
      </c>
    </row>
    <row r="15" spans="1:8" ht="20.25" customHeight="1" x14ac:dyDescent="0.3">
      <c r="A15" s="577"/>
      <c r="B15" s="577"/>
      <c r="C15" s="124"/>
      <c r="D15" s="578"/>
      <c r="E15" s="109"/>
      <c r="F15" s="578"/>
      <c r="G15" s="109"/>
    </row>
    <row r="16" spans="1:8" ht="20.25" customHeight="1" x14ac:dyDescent="0.3">
      <c r="A16" s="551"/>
      <c r="B16" s="551"/>
      <c r="C16" s="110"/>
      <c r="D16" s="579"/>
      <c r="E16" s="117"/>
      <c r="F16" s="579"/>
      <c r="G16" s="117"/>
    </row>
    <row r="17" spans="1:7" ht="20.25" customHeight="1" x14ac:dyDescent="0.3">
      <c r="A17" s="552"/>
      <c r="B17" s="552"/>
      <c r="C17" s="113"/>
      <c r="D17" s="579"/>
      <c r="E17" s="115"/>
      <c r="F17" s="579"/>
      <c r="G17" s="115"/>
    </row>
    <row r="18" spans="1:7" ht="20.25" customHeight="1" x14ac:dyDescent="0.3">
      <c r="A18" s="551"/>
      <c r="B18" s="551"/>
      <c r="C18" s="110"/>
      <c r="D18" s="579"/>
      <c r="E18" s="112"/>
      <c r="F18" s="579"/>
      <c r="G18" s="112"/>
    </row>
    <row r="19" spans="1:7" ht="20.25" customHeight="1" x14ac:dyDescent="0.3">
      <c r="A19" s="552"/>
      <c r="B19" s="552"/>
      <c r="C19" s="113"/>
      <c r="D19" s="579"/>
      <c r="E19" s="115"/>
      <c r="F19" s="579"/>
      <c r="G19" s="115"/>
    </row>
    <row r="20" spans="1:7" ht="20.25" customHeight="1" thickBot="1" x14ac:dyDescent="0.35">
      <c r="A20" s="581"/>
      <c r="B20" s="581"/>
      <c r="C20" s="125"/>
      <c r="D20" s="580"/>
      <c r="E20" s="126"/>
      <c r="F20" s="580"/>
      <c r="G20" s="126"/>
    </row>
    <row r="21" spans="1:7" ht="20.25" customHeight="1" x14ac:dyDescent="0.3">
      <c r="A21" s="127"/>
      <c r="B21" s="127"/>
      <c r="C21" s="127"/>
      <c r="D21" s="127"/>
      <c r="E21" s="127"/>
      <c r="F21" s="127"/>
      <c r="G21" s="127"/>
    </row>
    <row r="22" spans="1:7" ht="20.25" customHeight="1" x14ac:dyDescent="0.3">
      <c r="A22" s="169" t="s">
        <v>539</v>
      </c>
      <c r="B22" s="169"/>
      <c r="C22" s="169"/>
      <c r="D22" s="169"/>
      <c r="E22" s="169"/>
      <c r="F22" s="169"/>
      <c r="G22" s="169"/>
    </row>
    <row r="23" spans="1:7" ht="17.2" customHeight="1" x14ac:dyDescent="0.3"/>
    <row r="24" spans="1:7" ht="17.2" customHeight="1" x14ac:dyDescent="0.3"/>
    <row r="25" spans="1:7" ht="17.2" customHeight="1" x14ac:dyDescent="0.3"/>
    <row r="26" spans="1:7" ht="17.2" customHeight="1" x14ac:dyDescent="0.3"/>
    <row r="27" spans="1:7" ht="17.2" customHeight="1" x14ac:dyDescent="0.3"/>
    <row r="28" spans="1:7" ht="17.2" customHeight="1" x14ac:dyDescent="0.3"/>
    <row r="29" spans="1:7" ht="17.2" customHeight="1" x14ac:dyDescent="0.3"/>
    <row r="30" spans="1:7" ht="17.2" customHeight="1" x14ac:dyDescent="0.3"/>
    <row r="31" spans="1:7" ht="17.2" customHeight="1" x14ac:dyDescent="0.3"/>
    <row r="32" spans="1:7" ht="17.2" customHeight="1" x14ac:dyDescent="0.3"/>
    <row r="33" ht="17.2" customHeight="1" x14ac:dyDescent="0.3"/>
    <row r="34" ht="17.2" customHeight="1" x14ac:dyDescent="0.3"/>
    <row r="35" ht="17.2" customHeight="1" x14ac:dyDescent="0.3"/>
    <row r="36" ht="17.2" customHeight="1" x14ac:dyDescent="0.3"/>
    <row r="37" ht="17.2" customHeight="1" x14ac:dyDescent="0.3"/>
    <row r="38" ht="17.2" customHeight="1" x14ac:dyDescent="0.3"/>
    <row r="39" ht="17.2" customHeight="1" x14ac:dyDescent="0.3"/>
    <row r="40" ht="17.2" customHeight="1" x14ac:dyDescent="0.3"/>
    <row r="41" ht="17.2" customHeight="1" x14ac:dyDescent="0.3"/>
    <row r="42" ht="17.2" customHeight="1" x14ac:dyDescent="0.3"/>
    <row r="43" ht="17.2" customHeight="1" x14ac:dyDescent="0.3"/>
    <row r="44" ht="17.2" customHeight="1" x14ac:dyDescent="0.3"/>
    <row r="45" ht="17.2" customHeight="1" x14ac:dyDescent="0.3"/>
    <row r="46" ht="17.2" customHeight="1" x14ac:dyDescent="0.3"/>
    <row r="47" ht="17.2" customHeight="1" x14ac:dyDescent="0.3"/>
    <row r="48" ht="17.2" customHeight="1" x14ac:dyDescent="0.3"/>
    <row r="49" ht="18" customHeight="1" x14ac:dyDescent="0.3"/>
    <row r="50" ht="18" customHeight="1" x14ac:dyDescent="0.3"/>
    <row r="51" ht="18" customHeight="1" x14ac:dyDescent="0.3"/>
    <row r="52" ht="18" customHeight="1" x14ac:dyDescent="0.3"/>
    <row r="53" ht="18" customHeight="1" x14ac:dyDescent="0.3"/>
  </sheetData>
  <mergeCells count="21">
    <mergeCell ref="A13:G13"/>
    <mergeCell ref="A14:B14"/>
    <mergeCell ref="A15:B15"/>
    <mergeCell ref="D15:D20"/>
    <mergeCell ref="F15:F20"/>
    <mergeCell ref="A16:B16"/>
    <mergeCell ref="A17:B17"/>
    <mergeCell ref="A18:B18"/>
    <mergeCell ref="A19:B19"/>
    <mergeCell ref="A20:B20"/>
    <mergeCell ref="A12:B12"/>
    <mergeCell ref="A1:G1"/>
    <mergeCell ref="A3:G3"/>
    <mergeCell ref="A4:B4"/>
    <mergeCell ref="A5:B5"/>
    <mergeCell ref="A6:B6"/>
    <mergeCell ref="A7:B7"/>
    <mergeCell ref="A8:B8"/>
    <mergeCell ref="A9:B9"/>
    <mergeCell ref="A10:B10"/>
    <mergeCell ref="A11:B11"/>
  </mergeCells>
  <phoneticPr fontId="2" type="noConversion"/>
  <hyperlinks>
    <hyperlink ref="H1" location="清單!A1" display="清單" xr:uid="{00000000-0004-0000-0900-000000000000}"/>
  </hyperlinks>
  <pageMargins left="0.7" right="0.7" top="0.75" bottom="0.75" header="0.3" footer="0.3"/>
  <pageSetup paperSize="9" fitToWidth="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36</vt:i4>
      </vt:variant>
      <vt:variant>
        <vt:lpstr>具名範圍</vt:lpstr>
      </vt:variant>
      <vt:variant>
        <vt:i4>1</vt:i4>
      </vt:variant>
    </vt:vector>
  </HeadingPairs>
  <TitlesOfParts>
    <vt:vector size="37" baseType="lpstr">
      <vt:lpstr>清單</vt:lpstr>
      <vt:lpstr>簡報大綱</vt:lpstr>
      <vt:lpstr>A1</vt:lpstr>
      <vt:lpstr>A2</vt:lpstr>
      <vt:lpstr>A3</vt:lpstr>
      <vt:lpstr>A4</vt:lpstr>
      <vt:lpstr>A5</vt:lpstr>
      <vt:lpstr>A6</vt:lpstr>
      <vt:lpstr>A7</vt:lpstr>
      <vt:lpstr>B1</vt:lpstr>
      <vt:lpstr>B2</vt:lpstr>
      <vt:lpstr>B3</vt:lpstr>
      <vt:lpstr>B4</vt:lpstr>
      <vt:lpstr>B5</vt:lpstr>
      <vt:lpstr>C1</vt:lpstr>
      <vt:lpstr>C2</vt:lpstr>
      <vt:lpstr>D1</vt:lpstr>
      <vt:lpstr>D2</vt:lpstr>
      <vt:lpstr>D3</vt:lpstr>
      <vt:lpstr>D4</vt:lpstr>
      <vt:lpstr>D5</vt:lpstr>
      <vt:lpstr>D6</vt:lpstr>
      <vt:lpstr>D7</vt:lpstr>
      <vt:lpstr>D8</vt:lpstr>
      <vt:lpstr>D9</vt:lpstr>
      <vt:lpstr>D10</vt:lpstr>
      <vt:lpstr>D11</vt:lpstr>
      <vt:lpstr>D12</vt:lpstr>
      <vt:lpstr>D13</vt:lpstr>
      <vt:lpstr>E1</vt:lpstr>
      <vt:lpstr>E2</vt:lpstr>
      <vt:lpstr>F1</vt:lpstr>
      <vt:lpstr>F2</vt:lpstr>
      <vt:lpstr>F3</vt:lpstr>
      <vt:lpstr>G1</vt:lpstr>
      <vt:lpstr>G2</vt:lpstr>
      <vt:lpstr>清單!Print_Titles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沈子傑</dc:creator>
  <cp:lastModifiedBy>陳佳欣</cp:lastModifiedBy>
  <cp:lastPrinted>2023-08-28T08:46:35Z</cp:lastPrinted>
  <dcterms:created xsi:type="dcterms:W3CDTF">2020-04-29T08:13:30Z</dcterms:created>
  <dcterms:modified xsi:type="dcterms:W3CDTF">2025-03-28T00:36:18Z</dcterms:modified>
</cp:coreProperties>
</file>